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Genealogy" sheetId="1" r:id="rId1"/>
  </sheets>
  <definedNames>
    <definedName name="Generation_Length">'Genealogy'!$J$6</definedName>
    <definedName name="_xlnm.Print_Area" localSheetId="0">'Genealogy'!$A$1:$F$270</definedName>
    <definedName name="_xlnm.Print_Titles" localSheetId="0">'Genealogy'!$3:$4</definedName>
  </definedNames>
  <calcPr fullCalcOnLoad="1"/>
</workbook>
</file>

<file path=xl/sharedStrings.xml><?xml version="1.0" encoding="utf-8"?>
<sst xmlns="http://schemas.openxmlformats.org/spreadsheetml/2006/main" count="580" uniqueCount="466">
  <si>
    <t xml:space="preserve">Kumuhonua
</t>
  </si>
  <si>
    <r>
      <t xml:space="preserve">Haloiho
</t>
    </r>
    <r>
      <rPr>
        <sz val="10"/>
        <rFont val="Arial Narrow"/>
        <family val="2"/>
      </rPr>
      <t>(Kaloiho)</t>
    </r>
  </si>
  <si>
    <r>
      <t xml:space="preserve">Hinakapaikua (w.)
</t>
    </r>
    <r>
      <rPr>
        <sz val="10"/>
        <rFont val="Arial Narrow"/>
        <family val="2"/>
      </rPr>
      <t>(Hinaikapaikua)</t>
    </r>
  </si>
  <si>
    <r>
      <t xml:space="preserve">Waikumaikalani
</t>
    </r>
    <r>
      <rPr>
        <sz val="10"/>
        <rFont val="Arial Narrow"/>
        <family val="2"/>
      </rPr>
      <t>(Waikulani)</t>
    </r>
  </si>
  <si>
    <r>
      <t xml:space="preserve">Hinalauohia
</t>
    </r>
    <r>
      <rPr>
        <sz val="10"/>
        <rFont val="Arial Narrow"/>
        <family val="2"/>
      </rPr>
      <t>(Hina-alauohia)</t>
    </r>
  </si>
  <si>
    <r>
      <t xml:space="preserve">Kalimaalualu (k.)
</t>
    </r>
    <r>
      <rPr>
        <sz val="10"/>
        <rFont val="Arial Narrow"/>
        <family val="2"/>
      </rPr>
      <t>(Nalimaalualu)</t>
    </r>
  </si>
  <si>
    <r>
      <t xml:space="preserve">Kalimaalualu 
</t>
    </r>
    <r>
      <rPr>
        <sz val="10"/>
        <rFont val="Arial Narrow"/>
        <family val="2"/>
      </rPr>
      <t>(Nalimaalualu)</t>
    </r>
  </si>
  <si>
    <t>Ahukai</t>
  </si>
  <si>
    <t>Holehana</t>
  </si>
  <si>
    <t>Kapili</t>
  </si>
  <si>
    <t>Alonainai</t>
  </si>
  <si>
    <t>Kawakupua</t>
  </si>
  <si>
    <t>Heleaeiluna</t>
  </si>
  <si>
    <t>Kawakahiko</t>
  </si>
  <si>
    <t>Kahohaia</t>
  </si>
  <si>
    <t>Kahikolupa</t>
  </si>
  <si>
    <t>Lukaua</t>
  </si>
  <si>
    <t>Kahikoleiulu</t>
  </si>
  <si>
    <t>Kahikoleikau</t>
  </si>
  <si>
    <t>Kupomakaikaelene</t>
  </si>
  <si>
    <t>Kanemakaikaelene</t>
  </si>
  <si>
    <t>Kahikoleihonua</t>
  </si>
  <si>
    <t>Haakookeau</t>
  </si>
  <si>
    <t>Haakoakoalaulani</t>
  </si>
  <si>
    <t>Kaneiakoakanioe</t>
  </si>
  <si>
    <t>Kupo</t>
  </si>
  <si>
    <t>Lanikupo</t>
  </si>
  <si>
    <t>Nahaeikekua</t>
  </si>
  <si>
    <t>Hanailuna</t>
  </si>
  <si>
    <t>Keakenui</t>
  </si>
  <si>
    <t>Laheamanu</t>
  </si>
  <si>
    <t>Kahianahinakii-Akea</t>
  </si>
  <si>
    <t>Luanahinakiipapa</t>
  </si>
  <si>
    <t>Koluanahinakii</t>
  </si>
  <si>
    <t>Hanahina</t>
  </si>
  <si>
    <t>Limanahinakii</t>
  </si>
  <si>
    <t>Onohinakii</t>
  </si>
  <si>
    <t>Hikiuanahina</t>
  </si>
  <si>
    <t>Waluanahina</t>
  </si>
  <si>
    <t>Welaahilaninui</t>
  </si>
  <si>
    <t>Owe</t>
  </si>
  <si>
    <t>Kupulanakehau</t>
  </si>
  <si>
    <t>Wakea</t>
  </si>
  <si>
    <t>Hoohokukalani</t>
  </si>
  <si>
    <t>Kio</t>
  </si>
  <si>
    <t>Ole</t>
  </si>
  <si>
    <t>Pupue</t>
  </si>
  <si>
    <t>Kawaamaukele</t>
  </si>
  <si>
    <t>Hinakoula</t>
  </si>
  <si>
    <t>Nanailani</t>
  </si>
  <si>
    <t>Kuheleimoana</t>
  </si>
  <si>
    <t>Kehaukuhonua</t>
  </si>
  <si>
    <t>Kahikiokalani</t>
  </si>
  <si>
    <t>Hulumanailani</t>
  </si>
  <si>
    <t xml:space="preserve">Hema </t>
  </si>
  <si>
    <t>Wahieloa</t>
  </si>
  <si>
    <t>Pohukaina</t>
  </si>
  <si>
    <t>Hua</t>
  </si>
  <si>
    <t>Kapohakia</t>
  </si>
  <si>
    <t>Kapoea</t>
  </si>
  <si>
    <t>Haho</t>
  </si>
  <si>
    <t>Palena</t>
  </si>
  <si>
    <t>Kaheka</t>
  </si>
  <si>
    <t>Kuwaluluka</t>
  </si>
  <si>
    <t>Kaaoao</t>
  </si>
  <si>
    <t>Nakai</t>
  </si>
  <si>
    <t>Capt. Alexander Adams</t>
  </si>
  <si>
    <t>Lillian Kalaniahiahi Kaeo (Kanakaole)</t>
  </si>
  <si>
    <t>Sarah Kaniaulono Kekoolani</t>
  </si>
  <si>
    <t>Nawai Kekoolani</t>
  </si>
  <si>
    <t>Lucy Kuuleialoha Kekoolani (Kaeo)</t>
  </si>
  <si>
    <t>Nawai Kekoolani, Jr.</t>
  </si>
  <si>
    <t xml:space="preserve">Norman Nawai Kekoolani </t>
  </si>
  <si>
    <t>Pearl Piilani Kekoolani</t>
  </si>
  <si>
    <t>Charles Peleioholani Kekoolani, Jr.</t>
  </si>
  <si>
    <t>Henry Paakiki Kekoolani</t>
  </si>
  <si>
    <t>Generation Length</t>
  </si>
  <si>
    <t>Lillian Kalanikiekie Kekoolani</t>
  </si>
  <si>
    <t xml:space="preserve">Aina Kekoolani </t>
  </si>
  <si>
    <t xml:space="preserve">Katherine Olivian Kahanohano Kekoolani </t>
  </si>
  <si>
    <t xml:space="preserve">Amy Charlotte Kaelehiwa Kekoolani </t>
  </si>
  <si>
    <t xml:space="preserve">Myra Naomi Kealoha ("Kolani") Kekoolani </t>
  </si>
  <si>
    <t>Vivian Shirley Keaolani Kekoolani</t>
  </si>
  <si>
    <t>Winifred Napualeialohaakuku Kekoolani</t>
  </si>
  <si>
    <t>Bertha Kahaumanu Kekoolani</t>
  </si>
  <si>
    <t>RESOURCES:</t>
  </si>
  <si>
    <t>Abigail Kawahinepoaimoku Kaaeae</t>
  </si>
  <si>
    <t>Nana-maoa</t>
  </si>
  <si>
    <t>Nana-kulei</t>
  </si>
  <si>
    <t>Nana-kaoko</t>
  </si>
  <si>
    <t xml:space="preserve">Heleipawa </t>
  </si>
  <si>
    <t>Celeste Leilani Kekoolani</t>
  </si>
  <si>
    <t>Hanala'a-iki</t>
  </si>
  <si>
    <t>Sarah Kaniaulono Adams</t>
  </si>
  <si>
    <t>Charlotte Oili Harbottle</t>
  </si>
  <si>
    <t>Isaac Keaumoku Adams</t>
  </si>
  <si>
    <t>Samuel Kaeo (Kanakaole)</t>
  </si>
  <si>
    <t xml:space="preserve">Patricia Malia Kekoolani
</t>
  </si>
  <si>
    <t xml:space="preserve">Dawn Aloha Kekoolani
</t>
  </si>
  <si>
    <t xml:space="preserve">John Adams </t>
  </si>
  <si>
    <t xml:space="preserve">David Adams </t>
  </si>
  <si>
    <t>James A. Napokaikuoholani Adams</t>
  </si>
  <si>
    <t xml:space="preserve">Isaac Keaumoku Adams </t>
  </si>
  <si>
    <t xml:space="preserve">Alexander "Alika" Napuhako Adams </t>
  </si>
  <si>
    <t xml:space="preserve">Annie Pouna Paalua Adams </t>
  </si>
  <si>
    <t>Victoria Kaailama Adams</t>
  </si>
  <si>
    <t xml:space="preserve">Sarah Isaac Akuma Adams </t>
  </si>
  <si>
    <t>Mary Punapanawea Adams</t>
  </si>
  <si>
    <t>Alexander Adams</t>
  </si>
  <si>
    <t>Henrietta Adams</t>
  </si>
  <si>
    <t>William Keliikui Kaeo (Kanakaole)</t>
  </si>
  <si>
    <t>Sarah Ulukaihonua Harbottle</t>
  </si>
  <si>
    <t>Na Makuakane (Father)</t>
  </si>
  <si>
    <t>Na Makuahine (Mother)</t>
  </si>
  <si>
    <t>Na Keiki (Child)</t>
  </si>
  <si>
    <t>Karin Pualeilani Kekoolani (Dvorak)</t>
  </si>
  <si>
    <t>Darnel Hildegard Kuualoha Kekoolani (Doty)</t>
  </si>
  <si>
    <t>Amy Lieselotte Kaelehiwa Kekoolani (Williams)</t>
  </si>
  <si>
    <t>Deanne Saemi Takeshita</t>
  </si>
  <si>
    <t>[no issue]</t>
  </si>
  <si>
    <t>Norman Bruce Burelle Kuuipoaloha Reyes</t>
  </si>
  <si>
    <t>Guy Darren Curry</t>
  </si>
  <si>
    <t>Kevin Wade Curry</t>
  </si>
  <si>
    <t>Nephi Pomaikai Brown</t>
  </si>
  <si>
    <t>Lehi Wilfred Kekoolani "Lani" Brown</t>
  </si>
  <si>
    <t>Mary Agnes Kuualoha Brown (hanai)</t>
  </si>
  <si>
    <t>Gregory Kahiwa Brown (hanai)</t>
  </si>
  <si>
    <t>Puakahi Desiree Chartrand</t>
  </si>
  <si>
    <t>Nawai Hal Chartrand</t>
  </si>
  <si>
    <t>Uwao Chandler Chartrand</t>
  </si>
  <si>
    <t>Hina Manaia Georgette Chartrand</t>
  </si>
  <si>
    <t>Kahaealani Halmyra Chartrand</t>
  </si>
  <si>
    <t>Nawai Bruce Quentin Kekoolani</t>
  </si>
  <si>
    <t>Myra Naomi Kealoha ("Kolani") Kekoolani (w.)</t>
  </si>
  <si>
    <t>Harold Kalawaia Chartrand (k.)</t>
  </si>
  <si>
    <t>Amy Charlotte Kaelehiwa Kekoolani (w.)</t>
  </si>
  <si>
    <t>Wilfred Kuualoha Brown (k.)</t>
  </si>
  <si>
    <t>Enos Kahipa Akao (k.)</t>
  </si>
  <si>
    <t>Katherine Olivian Kahanohano Kekoolani (w.)</t>
  </si>
  <si>
    <t>Jesse Coleman Curry (k.)</t>
  </si>
  <si>
    <t>Winifred Napualeialohaakuku Kekoolani (w.)</t>
  </si>
  <si>
    <t>Herman John Silva</t>
  </si>
  <si>
    <t>Garnet Kuumomialoha Silva</t>
  </si>
  <si>
    <t>Rockwell Keola Silva</t>
  </si>
  <si>
    <t>Lyle Philip Hoolulu Silva</t>
  </si>
  <si>
    <t>Derek Alika Silva</t>
  </si>
  <si>
    <t>Jade Pumehana Silva</t>
  </si>
  <si>
    <t>Evelyn Mae Chang</t>
  </si>
  <si>
    <t>Natalie Leialoha Kekoolani</t>
  </si>
  <si>
    <t>Henry Paakiki Kekoolani, Jr.</t>
  </si>
  <si>
    <t>Joel Piilani Kekoolani</t>
  </si>
  <si>
    <t>Isaac Kapulealii Loakealii Adams</t>
  </si>
  <si>
    <t>Pearl Kauwanakililani Kekoolani</t>
  </si>
  <si>
    <t>George Hoolulu Kekoolani, Sr.</t>
  </si>
  <si>
    <t>Kapukamola</t>
  </si>
  <si>
    <t>Iwikauikaua (k.)</t>
  </si>
  <si>
    <t>Kapukini (III) (w.)</t>
  </si>
  <si>
    <t>Pueopokii (w.)</t>
  </si>
  <si>
    <t>Charles Peleioholani Kekoolani (IV)</t>
  </si>
  <si>
    <t xml:space="preserve">Charles Peleioholani Kekoolani  (III) </t>
  </si>
  <si>
    <t>Mauiloa</t>
  </si>
  <si>
    <t>Kuaahuula</t>
  </si>
  <si>
    <t>Mahuia</t>
  </si>
  <si>
    <t>Lonoopua</t>
  </si>
  <si>
    <t>Hiilani-Hiileialialia</t>
  </si>
  <si>
    <t>Manokalililani</t>
  </si>
  <si>
    <t>Limaloa-Lialea</t>
  </si>
  <si>
    <t>Hakalanileo</t>
  </si>
  <si>
    <t>Kuheleilani</t>
  </si>
  <si>
    <t>Kalanileo</t>
  </si>
  <si>
    <t>Kapokulani</t>
  </si>
  <si>
    <t>Kalanileo (k.)</t>
  </si>
  <si>
    <t>Kuheleilani (w.)</t>
  </si>
  <si>
    <t>Lanakakoi</t>
  </si>
  <si>
    <t>Kalamakaopii</t>
  </si>
  <si>
    <t>Hanala'a-nui (k.)</t>
  </si>
  <si>
    <t>Mauiloa (k.)</t>
  </si>
  <si>
    <t>Kuaahuula (w.)</t>
  </si>
  <si>
    <t>Haho (k.)</t>
  </si>
  <si>
    <t>Palena (k.)</t>
  </si>
  <si>
    <t>Hiilani-Hiileialialia (w.)</t>
  </si>
  <si>
    <t>Hanala'a-iki (k.)</t>
  </si>
  <si>
    <t>Manokalililani (w.)</t>
  </si>
  <si>
    <t>Hakalanileo (k.)</t>
  </si>
  <si>
    <t>Hoohokukalani (w.)</t>
  </si>
  <si>
    <t xml:space="preserve">Hoolaukihili
</t>
  </si>
  <si>
    <t xml:space="preserve">Kapohuleiula
</t>
  </si>
  <si>
    <t xml:space="preserve">Hinauluohia
</t>
  </si>
  <si>
    <r>
      <t xml:space="preserve">Hinamaikehoa
</t>
    </r>
    <r>
      <rPr>
        <sz val="10"/>
        <rFont val="Arial Narrow"/>
        <family val="2"/>
      </rPr>
      <t>(Ulamakehoa, Luamahekoa)</t>
    </r>
  </si>
  <si>
    <t xml:space="preserve">Hinamaikehoa 
</t>
  </si>
  <si>
    <t>Kaiwakiloumoku</t>
  </si>
  <si>
    <t>Ua</t>
  </si>
  <si>
    <t>Kahilinai</t>
  </si>
  <si>
    <r>
      <t xml:space="preserve">Kalakuna </t>
    </r>
    <r>
      <rPr>
        <sz val="10"/>
        <rFont val="Arial Narrow"/>
        <family val="2"/>
      </rPr>
      <t>(Kalukuna)</t>
    </r>
  </si>
  <si>
    <t xml:space="preserve">Kauilaanapa </t>
  </si>
  <si>
    <r>
      <t xml:space="preserve">Paumakua </t>
    </r>
    <r>
      <rPr>
        <sz val="10"/>
        <rFont val="Arial Narrow"/>
        <family val="2"/>
      </rPr>
      <t>(of Hawai'i Island)</t>
    </r>
  </si>
  <si>
    <r>
      <t xml:space="preserve">Paumakua </t>
    </r>
    <r>
      <rPr>
        <sz val="10"/>
        <rFont val="Arial Narrow"/>
        <family val="2"/>
      </rPr>
      <t xml:space="preserve">(of Maui) (k.) </t>
    </r>
  </si>
  <si>
    <r>
      <t xml:space="preserve">Huahuakapolei </t>
    </r>
    <r>
      <rPr>
        <sz val="10"/>
        <rFont val="Arial Narrow"/>
        <family val="2"/>
      </rPr>
      <t>(Huahuakapalei)</t>
    </r>
  </si>
  <si>
    <r>
      <t xml:space="preserve">Hoolaukihili </t>
    </r>
    <r>
      <rPr>
        <sz val="10"/>
        <rFont val="Arial Narrow"/>
        <family val="2"/>
      </rPr>
      <t>(Hoolaukahiki)</t>
    </r>
  </si>
  <si>
    <r>
      <t xml:space="preserve">Hinauluohia </t>
    </r>
    <r>
      <rPr>
        <sz val="10"/>
        <rFont val="Arial Narrow"/>
        <family val="2"/>
      </rPr>
      <t>(Hina-uluohia)</t>
    </r>
  </si>
  <si>
    <t>Ua (k.)</t>
  </si>
  <si>
    <t>Kahilinai (w.)</t>
  </si>
  <si>
    <t xml:space="preserve">Wahieloa </t>
  </si>
  <si>
    <t>Nakai (w.)</t>
  </si>
  <si>
    <r>
      <t xml:space="preserve">Hinaaikamalama (w.) </t>
    </r>
    <r>
      <rPr>
        <sz val="10"/>
        <rFont val="Arial Narrow"/>
        <family val="2"/>
      </rPr>
      <t>(Hinahanaiakamalama)</t>
    </r>
  </si>
  <si>
    <t>Kikealana</t>
  </si>
  <si>
    <t xml:space="preserve">Hinamaikalani </t>
  </si>
  <si>
    <t>Hema (k.)</t>
  </si>
  <si>
    <r>
      <t xml:space="preserve">Hinamaikalani
</t>
    </r>
    <r>
      <rPr>
        <sz val="10"/>
        <rFont val="Arial Narrow"/>
        <family val="2"/>
      </rPr>
      <t>(Hinakaikalani, Hulumanailani)</t>
    </r>
  </si>
  <si>
    <r>
      <t xml:space="preserve">Kanikaniaula
</t>
    </r>
    <r>
      <rPr>
        <sz val="10"/>
        <rFont val="Arial Narrow"/>
        <family val="2"/>
      </rPr>
      <t>(Kookookumailani, Kaonohikalani)</t>
    </r>
  </si>
  <si>
    <t>Hinamakanui</t>
  </si>
  <si>
    <t>Maui-a-Kalana</t>
  </si>
  <si>
    <t>Hinakapaikua</t>
  </si>
  <si>
    <t>Hinaakeka (w.)</t>
  </si>
  <si>
    <t>Nana-maoa (k.)</t>
  </si>
  <si>
    <t>Nana-kulei (k.)</t>
  </si>
  <si>
    <t>Nana-kaoko (k.)</t>
  </si>
  <si>
    <t>Heleipawa (k.)</t>
  </si>
  <si>
    <r>
      <t xml:space="preserve">Kanikaniaula (k.)
</t>
    </r>
    <r>
      <rPr>
        <sz val="10"/>
        <rFont val="Arial Narrow"/>
        <family val="2"/>
      </rPr>
      <t>(Kookookumailani, Kaonohikalani)</t>
    </r>
  </si>
  <si>
    <t>Kahikiokalani (w.)</t>
  </si>
  <si>
    <t>Maui-mua (k.)</t>
  </si>
  <si>
    <t>Maui-Kikii (k.)</t>
  </si>
  <si>
    <t>Maui-waena (k.)</t>
  </si>
  <si>
    <t>Kaululena</t>
  </si>
  <si>
    <t>Kanekakauhu</t>
  </si>
  <si>
    <t>Kaululena (w.)</t>
  </si>
  <si>
    <t>Kaohikiula</t>
  </si>
  <si>
    <r>
      <t xml:space="preserve">Kekaulani </t>
    </r>
    <r>
      <rPr>
        <sz val="10"/>
        <rFont val="Arial Narrow"/>
        <family val="2"/>
      </rPr>
      <t>(Kekeaulani)</t>
    </r>
  </si>
  <si>
    <t>Kuheleimoana (k.)</t>
  </si>
  <si>
    <t>Kaohikiula (w.)</t>
  </si>
  <si>
    <r>
      <t xml:space="preserve">Hina-a-Hinaau </t>
    </r>
    <r>
      <rPr>
        <sz val="10"/>
        <rFont val="Arial Narrow"/>
        <family val="2"/>
      </rPr>
      <t>(Hinakinau)</t>
    </r>
  </si>
  <si>
    <r>
      <t xml:space="preserve">Waikumaikalani (k.) </t>
    </r>
    <r>
      <rPr>
        <sz val="10"/>
        <rFont val="Arial Narrow"/>
        <family val="2"/>
      </rPr>
      <t>(Waikulani)</t>
    </r>
  </si>
  <si>
    <t>Kahauomokuleia</t>
  </si>
  <si>
    <t>Nanailani (k.)</t>
  </si>
  <si>
    <r>
      <t xml:space="preserve">Hina-a-Hinaau (w.) </t>
    </r>
    <r>
      <rPr>
        <sz val="10"/>
        <rFont val="Arial Narrow"/>
        <family val="2"/>
      </rPr>
      <t>(Hinakinau)</t>
    </r>
  </si>
  <si>
    <t>Ole (k.)</t>
  </si>
  <si>
    <r>
      <t xml:space="preserve">Haihailauahea </t>
    </r>
    <r>
      <rPr>
        <sz val="10"/>
        <rFont val="Arial Narrow"/>
        <family val="2"/>
      </rPr>
      <t>(Hai)</t>
    </r>
  </si>
  <si>
    <r>
      <t xml:space="preserve">Kamuoleilani </t>
    </r>
    <r>
      <rPr>
        <sz val="10"/>
        <rFont val="Arial Narrow"/>
        <family val="2"/>
      </rPr>
      <t>(Kamole)</t>
    </r>
  </si>
  <si>
    <t>Kamuileilani (w.)</t>
  </si>
  <si>
    <t>Kio (k.)</t>
  </si>
  <si>
    <r>
      <t>Waia</t>
    </r>
    <r>
      <rPr>
        <sz val="10"/>
        <rFont val="Arial Narrow"/>
        <family val="2"/>
      </rPr>
      <t xml:space="preserve"> (Owaia)</t>
    </r>
  </si>
  <si>
    <r>
      <t>Waia (k.)</t>
    </r>
    <r>
      <rPr>
        <sz val="10"/>
        <rFont val="Arial Narrow"/>
        <family val="2"/>
      </rPr>
      <t xml:space="preserve"> (Owaia)</t>
    </r>
  </si>
  <si>
    <r>
      <t xml:space="preserve">Hinaaihoouluae
</t>
    </r>
    <r>
      <rPr>
        <sz val="10"/>
        <rFont val="Arial Narrow"/>
        <family val="2"/>
      </rPr>
      <t>(Hinamanouluae, Hinamanoluae)</t>
    </r>
  </si>
  <si>
    <t>Huhune (w.)</t>
  </si>
  <si>
    <t>Kahauomokuleia (w)</t>
  </si>
  <si>
    <t>Ulukou</t>
  </si>
  <si>
    <t>Kaulani (the 1st)</t>
  </si>
  <si>
    <r>
      <t xml:space="preserve">Hinaaikamalama (w.)
</t>
    </r>
    <r>
      <rPr>
        <sz val="10"/>
        <rFont val="Arial Narrow"/>
        <family val="2"/>
      </rPr>
      <t>(Hinahanaiakamalama, Hinawaikolii)</t>
    </r>
  </si>
  <si>
    <t>Laamea (k)</t>
  </si>
  <si>
    <t>Luanuu (II) (k)</t>
  </si>
  <si>
    <t xml:space="preserve">The Grandchildren of Nawai and Emily Kekoolani </t>
  </si>
  <si>
    <t>Nawai Kekoolani, Sr.</t>
  </si>
  <si>
    <t>Kauhua</t>
  </si>
  <si>
    <t>Alau (k)</t>
  </si>
  <si>
    <t xml:space="preserve">Nanaele </t>
  </si>
  <si>
    <t>Nanaie</t>
  </si>
  <si>
    <t>(1) Journal of Samuel Kaeo and Sarah Kaniaulono Adams (GENERATIONS 88 to 95)</t>
  </si>
  <si>
    <t>(4)  Ancient History of the Hawaiian People by Abraham Forander (GENERATIONS 21 to 87)</t>
  </si>
  <si>
    <t>(5) Hawaiian Genealogies, Volume 1 &amp; 2, (collection of Hawaiian newspaper genealogies from the late 19th and early 20th centuries) complied by Edith McKinzie &amp; Ishmael Stagner II (GENERATIONS 21 to 87)</t>
  </si>
  <si>
    <t>(2) Posterity of Captain Alexander Adams as compiled by Kathleen Nakai Busch, dated 1937-39 (GENERATIONS 88 to 94)</t>
  </si>
  <si>
    <t>(6) Na Mo'olelo a ka Po'e Kahiko (Tales and Traditions of the People of Old) by Samuel M. Kamakau (GENERATIONS 21 to 87)</t>
  </si>
  <si>
    <r>
      <t xml:space="preserve">Iwahinakiiakea
</t>
    </r>
    <r>
      <rPr>
        <sz val="8"/>
        <rFont val="Arial Narrow"/>
        <family val="2"/>
      </rPr>
      <t>(Iwahina)</t>
    </r>
  </si>
  <si>
    <r>
      <t xml:space="preserve">Lohanakiipapa
</t>
    </r>
    <r>
      <rPr>
        <sz val="8"/>
        <rFont val="Arial Narrow"/>
        <family val="2"/>
      </rPr>
      <t>(Umiwahinakiipapa)</t>
    </r>
  </si>
  <si>
    <r>
      <t xml:space="preserve">Hauiki (w.)
</t>
    </r>
    <r>
      <rPr>
        <sz val="10"/>
        <rFont val="Arial Narrow"/>
        <family val="2"/>
      </rPr>
      <t xml:space="preserve">(Haunu'u) </t>
    </r>
  </si>
  <si>
    <r>
      <t xml:space="preserve">Hananaloa (k.)
</t>
    </r>
    <r>
      <rPr>
        <sz val="10"/>
        <rFont val="Arial Narrow"/>
        <family val="2"/>
      </rPr>
      <t>(Hinanalo)</t>
    </r>
  </si>
  <si>
    <t>Haulani (w.)</t>
  </si>
  <si>
    <r>
      <t xml:space="preserve">Waia-loa (k.)
</t>
    </r>
    <r>
      <rPr>
        <sz val="10"/>
        <rFont val="Arial Narrow"/>
        <family val="2"/>
      </rPr>
      <t>(Wailea, Manaku)</t>
    </r>
  </si>
  <si>
    <r>
      <t xml:space="preserve">Hikawaakaunu (w.)
</t>
    </r>
    <r>
      <rPr>
        <sz val="10"/>
        <rFont val="Arial Narrow"/>
        <family val="2"/>
      </rPr>
      <t>(Hikawaopuaianea)</t>
    </r>
  </si>
  <si>
    <t>Kahikoluamea (II) (w.)</t>
  </si>
  <si>
    <t>Kahikolaumea (II)</t>
  </si>
  <si>
    <r>
      <t xml:space="preserve">Haihailauahea (w.)
</t>
    </r>
    <r>
      <rPr>
        <sz val="10"/>
        <rFont val="Arial Narrow"/>
        <family val="2"/>
      </rPr>
      <t>(Hai)</t>
    </r>
  </si>
  <si>
    <r>
      <t xml:space="preserve">Nanaulu
</t>
    </r>
    <r>
      <rPr>
        <sz val="10"/>
        <rFont val="Arial Narrow"/>
        <family val="2"/>
      </rPr>
      <t>(Nana'ulu)</t>
    </r>
  </si>
  <si>
    <r>
      <t xml:space="preserve">Ulu
</t>
    </r>
    <r>
      <rPr>
        <sz val="10"/>
        <rFont val="Arial Narrow"/>
        <family val="2"/>
      </rPr>
      <t>('Ulu)</t>
    </r>
  </si>
  <si>
    <r>
      <t xml:space="preserve">Kapumaleolani
</t>
    </r>
    <r>
      <rPr>
        <sz val="10"/>
        <rFont val="Arial Narrow"/>
        <family val="2"/>
      </rPr>
      <t>(Kapomaleolani)</t>
    </r>
  </si>
  <si>
    <r>
      <t xml:space="preserve">Nanamea (k)
</t>
    </r>
    <r>
      <rPr>
        <sz val="10"/>
        <rFont val="Arial Narrow"/>
        <family val="2"/>
      </rPr>
      <t>(Nana-mea)</t>
    </r>
  </si>
  <si>
    <r>
      <t xml:space="preserve">Mapunaiaala
</t>
    </r>
    <r>
      <rPr>
        <sz val="10"/>
        <rFont val="Arial Narrow"/>
        <family val="2"/>
      </rPr>
      <t>(Mapunaia'a'ala)</t>
    </r>
  </si>
  <si>
    <r>
      <t xml:space="preserve">Wawena (k.)
</t>
    </r>
    <r>
      <rPr>
        <sz val="10"/>
        <rFont val="Arial Narrow"/>
        <family val="2"/>
      </rPr>
      <t>(Waolena)</t>
    </r>
  </si>
  <si>
    <r>
      <t xml:space="preserve">Hinamanuia
</t>
    </r>
    <r>
      <rPr>
        <sz val="10"/>
        <rFont val="Arial Narrow"/>
        <family val="2"/>
      </rPr>
      <t>(Hina-mahuia)</t>
    </r>
  </si>
  <si>
    <r>
      <t xml:space="preserve">Hina-a-ke-Ka
</t>
    </r>
    <r>
      <rPr>
        <sz val="10"/>
        <rFont val="Arial Narrow"/>
        <family val="2"/>
      </rPr>
      <t>(Hinakawea)</t>
    </r>
  </si>
  <si>
    <r>
      <t xml:space="preserve">Wawena
</t>
    </r>
    <r>
      <rPr>
        <sz val="10"/>
        <rFont val="Arial Narrow"/>
        <family val="2"/>
      </rPr>
      <t>(Waolena)</t>
    </r>
  </si>
  <si>
    <r>
      <t xml:space="preserve">Akalana-a-Kahiki
</t>
    </r>
    <r>
      <rPr>
        <sz val="10"/>
        <rFont val="Arial Narrow"/>
        <family val="2"/>
      </rPr>
      <t>(Manaiakalani)</t>
    </r>
  </si>
  <si>
    <r>
      <t xml:space="preserve">Maui-a-Kalana (k.)
</t>
    </r>
    <r>
      <rPr>
        <sz val="8"/>
        <rFont val="Arial Narrow"/>
        <family val="2"/>
      </rPr>
      <t>(Maui-a-Kamalo)</t>
    </r>
  </si>
  <si>
    <r>
      <t xml:space="preserve">Maui-a-Kalana
</t>
    </r>
    <r>
      <rPr>
        <sz val="10"/>
        <rFont val="Arial Narrow"/>
        <family val="2"/>
      </rPr>
      <t>(Maui-a-Kamalo)</t>
    </r>
  </si>
  <si>
    <r>
      <t xml:space="preserve">Hinaakealoha
</t>
    </r>
    <r>
      <rPr>
        <sz val="10"/>
        <rFont val="Arial Narrow"/>
        <family val="2"/>
      </rPr>
      <t>(Hinakealohaia)</t>
    </r>
  </si>
  <si>
    <r>
      <t xml:space="preserve">Hinakapaikua
</t>
    </r>
    <r>
      <rPr>
        <sz val="10"/>
        <rFont val="Arial Narrow"/>
        <family val="2"/>
      </rPr>
      <t>(Hinaikapaikua)</t>
    </r>
  </si>
  <si>
    <r>
      <t xml:space="preserve">Kahai-nui-a-Hema
</t>
    </r>
    <r>
      <rPr>
        <sz val="10"/>
        <rFont val="Arial Narrow"/>
        <family val="2"/>
      </rPr>
      <t>(Kahai-Moelea)</t>
    </r>
  </si>
  <si>
    <r>
      <t xml:space="preserve">Hinauluohia
</t>
    </r>
    <r>
      <rPr>
        <sz val="10"/>
        <rFont val="Arial Narrow"/>
        <family val="2"/>
      </rPr>
      <t>(Hina-uluohia)</t>
    </r>
  </si>
  <si>
    <r>
      <t xml:space="preserve">Hoolaukihili
</t>
    </r>
    <r>
      <rPr>
        <sz val="10"/>
        <rFont val="Arial Narrow"/>
        <family val="2"/>
      </rPr>
      <t xml:space="preserve">(Hoolaukahiki) </t>
    </r>
  </si>
  <si>
    <r>
      <t xml:space="preserve">Hikawaolena
</t>
    </r>
    <r>
      <rPr>
        <sz val="10"/>
        <rFont val="Arial Narrow"/>
        <family val="2"/>
      </rPr>
      <t>(Hikawelena)</t>
    </r>
  </si>
  <si>
    <r>
      <t xml:space="preserve">Kapohuleiula
</t>
    </r>
    <r>
      <rPr>
        <sz val="10"/>
        <rFont val="Arial Narrow"/>
        <family val="2"/>
      </rPr>
      <t>(Kapokuleiulu)</t>
    </r>
  </si>
  <si>
    <r>
      <t xml:space="preserve">Ulumaikehoa
</t>
    </r>
    <r>
      <rPr>
        <sz val="10"/>
        <rFont val="Arial Narrow"/>
        <family val="2"/>
      </rPr>
      <t>(Popomalili)</t>
    </r>
  </si>
  <si>
    <r>
      <t xml:space="preserve">Kaomea
</t>
    </r>
    <r>
      <rPr>
        <sz val="10"/>
        <rFont val="Arial Narrow"/>
        <family val="2"/>
      </rPr>
      <t>(Kamea)</t>
    </r>
  </si>
  <si>
    <r>
      <t xml:space="preserve">Hikimokuleia
</t>
    </r>
    <r>
      <rPr>
        <sz val="10"/>
        <rFont val="Arial Narrow"/>
        <family val="2"/>
      </rPr>
      <t>(Hikimoluoleo)</t>
    </r>
  </si>
  <si>
    <r>
      <t xml:space="preserve">Pau
</t>
    </r>
    <r>
      <rPr>
        <sz val="10"/>
        <rFont val="Arial Narrow"/>
        <family val="2"/>
      </rPr>
      <t>(Paunuiikeanaina)</t>
    </r>
  </si>
  <si>
    <r>
      <t xml:space="preserve">Mahui-a-Lani
</t>
    </r>
    <r>
      <rPr>
        <sz val="10"/>
        <rFont val="Arial Narrow"/>
        <family val="2"/>
      </rPr>
      <t>(Mahuie)</t>
    </r>
  </si>
  <si>
    <r>
      <t xml:space="preserve">Huanuiikalalailai (I)
</t>
    </r>
    <r>
      <rPr>
        <sz val="10"/>
        <rFont val="Arial Narrow"/>
        <family val="2"/>
      </rPr>
      <t>(Hua)</t>
    </r>
  </si>
  <si>
    <r>
      <t>Kahikoluamea (I) 
(</t>
    </r>
    <r>
      <rPr>
        <sz val="10"/>
        <rFont val="Arial Narrow"/>
        <family val="2"/>
      </rPr>
      <t>Kahiko, Kahiko Luamea)</t>
    </r>
  </si>
  <si>
    <r>
      <t>Kahikoluamea (I) (k.)
(</t>
    </r>
    <r>
      <rPr>
        <sz val="10"/>
        <rFont val="Arial Narrow"/>
        <family val="2"/>
      </rPr>
      <t>Kahiko, Kahiko Luamea)</t>
    </r>
  </si>
  <si>
    <r>
      <t xml:space="preserve">Kekaulani (w.)
</t>
    </r>
    <r>
      <rPr>
        <sz val="10"/>
        <rFont val="Arial Narrow"/>
        <family val="2"/>
      </rPr>
      <t>(Kekeaulani)</t>
    </r>
  </si>
  <si>
    <r>
      <t xml:space="preserve">Kauilaanapa (w.)
</t>
    </r>
    <r>
      <rPr>
        <sz val="10"/>
        <rFont val="Arial Narrow"/>
        <family val="2"/>
      </rPr>
      <t>(Kauilaianapu)</t>
    </r>
  </si>
  <si>
    <r>
      <t xml:space="preserve">Nanakehili
</t>
    </r>
    <r>
      <rPr>
        <sz val="10"/>
        <rFont val="Arial Narrow"/>
        <family val="2"/>
      </rPr>
      <t>(Nanakaihili)</t>
    </r>
  </si>
  <si>
    <r>
      <t xml:space="preserve">Waia-loa
</t>
    </r>
    <r>
      <rPr>
        <sz val="10"/>
        <rFont val="Arial Narrow"/>
        <family val="2"/>
      </rPr>
      <t>(Wailea, Manaku)</t>
    </r>
  </si>
  <si>
    <r>
      <t xml:space="preserve">Aikanaka
</t>
    </r>
    <r>
      <rPr>
        <sz val="10"/>
        <rFont val="Arial Narrow"/>
        <family val="2"/>
      </rPr>
      <t>(Aikane)</t>
    </r>
  </si>
  <si>
    <r>
      <t xml:space="preserve">Puna
</t>
    </r>
    <r>
      <rPr>
        <sz val="10"/>
        <rFont val="Arial Narrow"/>
        <family val="2"/>
      </rPr>
      <t>(Puna-i-mua)</t>
    </r>
  </si>
  <si>
    <r>
      <t xml:space="preserve">Aikanaka (k.)
</t>
    </r>
    <r>
      <rPr>
        <sz val="10"/>
        <rFont val="Arial Narrow"/>
        <family val="2"/>
      </rPr>
      <t>(Aikane)</t>
    </r>
  </si>
  <si>
    <r>
      <t xml:space="preserve">Puna (k.)
</t>
    </r>
    <r>
      <rPr>
        <sz val="10"/>
        <rFont val="Arial Narrow"/>
        <family val="2"/>
      </rPr>
      <t>(Puna-i-mua)</t>
    </r>
  </si>
  <si>
    <t>(children unknown)</t>
  </si>
  <si>
    <t>(8) The Kumulipo (Traditional Hawaiian Chant) (GENERATIONS 1 to 20)</t>
  </si>
  <si>
    <t>(7) The History of Hawaii (No. 13), Ka Nupepa Kuokoa, September 23, 1865, Samuel M. Kamakau (GENERATIONS 21 to 87)</t>
  </si>
  <si>
    <t xml:space="preserve">Patricia (Hensel) Zolman </t>
  </si>
  <si>
    <r>
      <t xml:space="preserve">Kukii
</t>
    </r>
    <r>
      <rPr>
        <sz val="10"/>
        <rFont val="Arial Narrow"/>
        <family val="2"/>
      </rPr>
      <t>(Ki'i)</t>
    </r>
  </si>
  <si>
    <r>
      <t xml:space="preserve">Kaomea (k.)
</t>
    </r>
    <r>
      <rPr>
        <sz val="10"/>
        <rFont val="Arial Narrow"/>
        <family val="2"/>
      </rPr>
      <t>(Kamea)</t>
    </r>
  </si>
  <si>
    <r>
      <t xml:space="preserve">Ulumaikehoa (w.)
</t>
    </r>
    <r>
      <rPr>
        <sz val="10"/>
        <rFont val="Arial Narrow"/>
        <family val="2"/>
      </rPr>
      <t>(Popomalili)</t>
    </r>
  </si>
  <si>
    <r>
      <t xml:space="preserve">Huahuakapolei
</t>
    </r>
    <r>
      <rPr>
        <sz val="10"/>
        <rFont val="Arial Narrow"/>
        <family val="2"/>
      </rPr>
      <t>(Huahuakapalei)</t>
    </r>
  </si>
  <si>
    <r>
      <t xml:space="preserve">Keliiopunui Kalanikaukeha
</t>
    </r>
    <r>
      <rPr>
        <sz val="10"/>
        <rFont val="Arial Narrow"/>
        <family val="2"/>
      </rPr>
      <t>(Keliiopuniu Kalanikaukeha Kaahukoo)</t>
    </r>
  </si>
  <si>
    <t>Mira Scheuermann</t>
  </si>
  <si>
    <r>
      <t xml:space="preserve">Haloa (The Second)
</t>
    </r>
    <r>
      <rPr>
        <sz val="10"/>
        <rFont val="Arial Narrow"/>
        <family val="2"/>
      </rPr>
      <t xml:space="preserve">(Lauloa, Haloa-o-Lauloa) </t>
    </r>
  </si>
  <si>
    <r>
      <t xml:space="preserve">Hinanalo
</t>
    </r>
    <r>
      <rPr>
        <sz val="10"/>
        <rFont val="Arial Narrow"/>
        <family val="2"/>
      </rPr>
      <t>(Hananalo)</t>
    </r>
  </si>
  <si>
    <r>
      <t xml:space="preserve">Papa
</t>
    </r>
    <r>
      <rPr>
        <sz val="10"/>
        <rFont val="Arial Narrow"/>
        <family val="2"/>
      </rPr>
      <t>(Papanuihanaumoku, Haumea)</t>
    </r>
  </si>
  <si>
    <r>
      <t xml:space="preserve">Kaealuanui
</t>
    </r>
    <r>
      <rPr>
        <sz val="10"/>
        <rFont val="Arial Narrow"/>
        <family val="2"/>
      </rPr>
      <t>or Luanu'u (I)</t>
    </r>
  </si>
  <si>
    <t>Emily Kaelehiwa Hussey</t>
  </si>
  <si>
    <r>
      <t xml:space="preserve">Makakaualii (k.)
</t>
    </r>
    <r>
      <rPr>
        <sz val="10"/>
        <rFont val="Arial Narrow"/>
        <family val="2"/>
      </rPr>
      <t>(Kamakakaualii)</t>
    </r>
  </si>
  <si>
    <t>Kanaloakuaana</t>
  </si>
  <si>
    <t>Keakealani (k.)</t>
  </si>
  <si>
    <r>
      <t xml:space="preserve">Kaikilaninui-alii-wahine-o-Puna 
</t>
    </r>
    <r>
      <rPr>
        <sz val="10"/>
        <rFont val="Arial Narrow"/>
        <family val="2"/>
      </rPr>
      <t>(Kaikilani, Ruling Queen of Hawaii)</t>
    </r>
  </si>
  <si>
    <t>Kanaloakapulehu</t>
  </si>
  <si>
    <t>Kanaloakuakawaiea</t>
  </si>
  <si>
    <t>Keliiokalani (k.)</t>
  </si>
  <si>
    <t>no issue</t>
  </si>
  <si>
    <r>
      <t xml:space="preserve">Uwaikikilani (w.)
</t>
    </r>
    <r>
      <rPr>
        <b/>
        <sz val="10"/>
        <rFont val="Arial Narrow"/>
        <family val="2"/>
      </rPr>
      <t>(Waikikilani)</t>
    </r>
  </si>
  <si>
    <r>
      <t xml:space="preserve">Uwaikikilani
</t>
    </r>
    <r>
      <rPr>
        <b/>
        <sz val="10"/>
        <rFont val="Arial Narrow"/>
        <family val="2"/>
      </rPr>
      <t>(Waikikilani)</t>
    </r>
  </si>
  <si>
    <t>Lonokamakahiki</t>
  </si>
  <si>
    <t xml:space="preserve">Lillian Kalaniahiahi Kaeo (Kanakaole) </t>
  </si>
  <si>
    <t>Kaoanaeha</t>
  </si>
  <si>
    <t>Ho'i</t>
  </si>
  <si>
    <t>Pio</t>
  </si>
  <si>
    <t xml:space="preserve">Sarah Kaniaulono Adams
</t>
  </si>
  <si>
    <t>(10) "Birthdates of the John Young Family", handwritten manuscript on genealogy microfilm G.1.6, from Genealogy Manuscript Collection of the Bishop Museum Archives, Honolulu.</t>
  </si>
  <si>
    <t xml:space="preserve">From Solomon Lehuanui Kalaniomaiheuila Peleioholani
</t>
  </si>
  <si>
    <t xml:space="preserve">From the Kumulipo Genealogy (Beginning in the Kumulipo Chant at line 1713)
</t>
  </si>
  <si>
    <t>(9) Honolulu Advertiser, November 27, 1955, "Seven Are Elevated to Hold Rank of Alii Kapu" (GENERATION 94, Isaac Davis and John Young)</t>
  </si>
  <si>
    <r>
      <t xml:space="preserve">Wilfred Kuualoha Brown (k.)
</t>
    </r>
    <r>
      <rPr>
        <sz val="10"/>
        <rFont val="Arial Narrow"/>
        <family val="2"/>
      </rPr>
      <t>(children from Wilfred's previous wife Nora Kahakulani Wright Kaululaau)</t>
    </r>
  </si>
  <si>
    <r>
      <t xml:space="preserve">(Charles Peleioholani Kekoolani)
</t>
    </r>
    <r>
      <rPr>
        <sz val="10"/>
        <rFont val="Arial Narrow"/>
        <family val="2"/>
      </rPr>
      <t>(aka Ke-ko'o-lani or "Koolani")</t>
    </r>
  </si>
  <si>
    <r>
      <t xml:space="preserve">Kaoanaeha
</t>
    </r>
    <r>
      <rPr>
        <sz val="10"/>
        <rFont val="Arial Narrow"/>
        <family val="2"/>
      </rPr>
      <t>(adoptive mother)</t>
    </r>
  </si>
  <si>
    <r>
      <t xml:space="preserve">John Young
</t>
    </r>
    <r>
      <rPr>
        <sz val="10"/>
        <rFont val="Arial Narrow"/>
        <family val="2"/>
      </rPr>
      <t>(adoptive fother)</t>
    </r>
    <r>
      <rPr>
        <sz val="12"/>
        <rFont val="Arial Narrow"/>
        <family val="2"/>
      </rPr>
      <t xml:space="preserve">
</t>
    </r>
  </si>
  <si>
    <t>Samuel's  original last name Kanakaole was gradually dropped by others through common practice and the name "Sam Kaeo" became official public record by the time of his death.</t>
  </si>
  <si>
    <r>
      <t xml:space="preserve">Charles Peleioholani Kekoolani (Sr.)
</t>
    </r>
    <r>
      <rPr>
        <sz val="10"/>
        <rFont val="Arial Narrow"/>
        <family val="2"/>
      </rPr>
      <t xml:space="preserve">(aka Ke-ko'o-lani or "Koolani")
</t>
    </r>
    <r>
      <rPr>
        <i/>
        <sz val="10"/>
        <rFont val="Times New Roman"/>
        <family val="1"/>
      </rPr>
      <t>Officially known as Charles, son of Peleioholani (Charles Peleioholani), he was given the Hawaiian name "Kekoolani" at birth by his father, the ali'i Solomon L.K. Peleioholani. He was also  sometimes called "Koolani" for short. He became known as Charles Peleioholani Kekoolani. All Kekoolani's living today are descended from him.</t>
    </r>
  </si>
  <si>
    <r>
      <t xml:space="preserve">Haloa (The First)
</t>
    </r>
    <r>
      <rPr>
        <i/>
        <sz val="10"/>
        <rFont val="Times New Roman"/>
        <family val="1"/>
      </rPr>
      <t>Died young. From his buried body sprouted the first Kalo (Taro) plant which was calle "lau kapalili"</t>
    </r>
  </si>
  <si>
    <r>
      <t xml:space="preserve">Hinaaihoouluae
</t>
    </r>
    <r>
      <rPr>
        <sz val="10"/>
        <rFont val="Arial Narrow"/>
        <family val="2"/>
      </rPr>
      <t xml:space="preserve">(Hinamanouluae, Hinamanoluae)
</t>
    </r>
    <r>
      <rPr>
        <i/>
        <sz val="10"/>
        <rFont val="Times New Roman"/>
        <family val="1"/>
      </rPr>
      <t>Legend from the Kumulipo Chant says that this is Papa (Haumea) reincarnated for the first of five cycles, mating with her own descendants.</t>
    </r>
  </si>
  <si>
    <r>
      <t xml:space="preserve">Hikawaakaunu (Hikawaopuaianea)
</t>
    </r>
    <r>
      <rPr>
        <i/>
        <sz val="10"/>
        <rFont val="Times New Roman"/>
        <family val="1"/>
      </rPr>
      <t>Papa (Haumea) reincarnated for the fifth  of five cycles, mating with her own descendants.
The Kumulipo Chants says that Papa (Haumea) was discovered to be reincarnating herself, then everyone saw her true appearance and she was old, cold and uninviting.</t>
    </r>
  </si>
  <si>
    <r>
      <t xml:space="preserve">Hinamaikalani
</t>
    </r>
    <r>
      <rPr>
        <sz val="10"/>
        <rFont val="Arial Narrow"/>
        <family val="2"/>
      </rPr>
      <t xml:space="preserve">(Hinakaikalani, Hulumanailani)
</t>
    </r>
    <r>
      <rPr>
        <i/>
        <sz val="10"/>
        <rFont val="Times New Roman"/>
        <family val="1"/>
      </rPr>
      <t>Malo and Forander incorrectly refer to this woman by her husband's name, "Hulumanailani".</t>
    </r>
  </si>
  <si>
    <t xml:space="preserve">Luanuu (II) </t>
  </si>
  <si>
    <r>
      <t xml:space="preserve">Kapohuleiula 
</t>
    </r>
    <r>
      <rPr>
        <sz val="10"/>
        <rFont val="Arial Narrow"/>
        <family val="2"/>
      </rPr>
      <t>(Kapokuleiulu)</t>
    </r>
  </si>
  <si>
    <r>
      <t xml:space="preserve">Upon the death of Isaac Davis, his three children were adopted  into the family of Issac Davis' friend John Young. They were not technically "hanai " since they were not given as gifts, "Nāu ke keiki, kukae ka nā‘au", during infancy to John Young. Nonetheless, the children were raised as members of the Young family, as recorded in </t>
    </r>
    <r>
      <rPr>
        <i/>
        <u val="single"/>
        <sz val="10"/>
        <rFont val="Times New Roman"/>
        <family val="1"/>
      </rPr>
      <t>The Birthdays of the John Young Family</t>
    </r>
    <r>
      <rPr>
        <i/>
        <sz val="10"/>
        <rFont val="Times New Roman"/>
        <family val="1"/>
      </rPr>
      <t xml:space="preserve"> (Bishop Museum, Genealogy Manuscript Collection, G.1.6). We include this family listing in our genealogy out of respect to John Young, who provided a family for our ancestress, the alii wahine Sarah Kaniaulono Davis, first born (hiapo) of Isaac Davis.</t>
    </r>
  </si>
  <si>
    <r>
      <t xml:space="preserve">William Kekoolani Adams 
</t>
    </r>
    <r>
      <rPr>
        <i/>
        <sz val="10"/>
        <rFont val="Times New Roman"/>
        <family val="1"/>
      </rPr>
      <t>The name "Kekoolani" here is coincidence, but indicates that it may have been a commonly given name at some point in Hawaiian history.</t>
    </r>
  </si>
  <si>
    <t>Mae I'ulani Kekoolani</t>
  </si>
  <si>
    <t>Alau</t>
  </si>
  <si>
    <r>
      <t xml:space="preserve">Moeiekana
</t>
    </r>
    <r>
      <rPr>
        <sz val="10"/>
        <rFont val="Arial Narrow"/>
        <family val="2"/>
      </rPr>
      <t>(Moekeaea)</t>
    </r>
  </si>
  <si>
    <t>Kanemokuhealii</t>
  </si>
  <si>
    <t>Keikauhale</t>
  </si>
  <si>
    <t>Lonomai</t>
  </si>
  <si>
    <t>Kolu</t>
  </si>
  <si>
    <t>Alo</t>
  </si>
  <si>
    <t>Puia</t>
  </si>
  <si>
    <t>Maiaoula</t>
  </si>
  <si>
    <t>Mapuleo</t>
  </si>
  <si>
    <t>Kamaelekalani</t>
  </si>
  <si>
    <t>Paukei</t>
  </si>
  <si>
    <t>Painalea</t>
  </si>
  <si>
    <t>Luakoa</t>
  </si>
  <si>
    <t>Hinaapoapo</t>
  </si>
  <si>
    <t>Kuhimana</t>
  </si>
  <si>
    <t>Kaumana</t>
  </si>
  <si>
    <t>Kamaluohua</t>
  </si>
  <si>
    <t>Kapu</t>
  </si>
  <si>
    <t>Loe</t>
  </si>
  <si>
    <r>
      <t xml:space="preserve">Wahaakuna
</t>
    </r>
    <r>
      <rPr>
        <sz val="10"/>
        <rFont val="Arial Narrow"/>
        <family val="2"/>
      </rPr>
      <t>(Waohaakuna)</t>
    </r>
  </si>
  <si>
    <t>Kahakuohua (k.)</t>
  </si>
  <si>
    <t>Hiikawaiula (w.)</t>
  </si>
  <si>
    <t>Kahakuohua</t>
  </si>
  <si>
    <t>Hiikawaiula</t>
  </si>
  <si>
    <t>Kaulahea (I)</t>
  </si>
  <si>
    <t>Kapohanaupuni (w.)</t>
  </si>
  <si>
    <t>Kapohanaupuni</t>
  </si>
  <si>
    <t>Kakaalaneo (k.)</t>
  </si>
  <si>
    <r>
      <t xml:space="preserve">Kakae (k)
</t>
    </r>
    <r>
      <rPr>
        <sz val="10"/>
        <rFont val="Arial Narrow"/>
        <family val="2"/>
      </rPr>
      <t>(Kakaeloiki)</t>
    </r>
    <r>
      <rPr>
        <sz val="12"/>
        <rFont val="Arial Narrow"/>
        <family val="2"/>
      </rPr>
      <t xml:space="preserve"> </t>
    </r>
  </si>
  <si>
    <r>
      <t xml:space="preserve">Kakae </t>
    </r>
    <r>
      <rPr>
        <sz val="10"/>
        <rFont val="Arial Narrow"/>
        <family val="2"/>
      </rPr>
      <t>(Kakaeloiki)</t>
    </r>
    <r>
      <rPr>
        <sz val="12"/>
        <rFont val="Arial Narrow"/>
        <family val="2"/>
      </rPr>
      <t xml:space="preserve"> </t>
    </r>
  </si>
  <si>
    <r>
      <t xml:space="preserve">Kapaohauola Hoao
</t>
    </r>
    <r>
      <rPr>
        <sz val="10"/>
        <rFont val="Arial Narrow"/>
        <family val="2"/>
      </rPr>
      <t>(Kaualua)</t>
    </r>
  </si>
  <si>
    <t>Kahekili (I)</t>
  </si>
  <si>
    <r>
      <t xml:space="preserve">Haukanimaka
</t>
    </r>
    <r>
      <rPr>
        <sz val="10"/>
        <rFont val="Arial Narrow"/>
        <family val="2"/>
      </rPr>
      <t>(Haukanuimakamaka)</t>
    </r>
  </si>
  <si>
    <r>
      <t xml:space="preserve">Kawaukaohele (k.)
</t>
    </r>
    <r>
      <rPr>
        <i/>
        <sz val="10"/>
        <rFont val="Times New Roman"/>
        <family val="1"/>
      </rPr>
      <t>(King of Maui)</t>
    </r>
  </si>
  <si>
    <r>
      <t xml:space="preserve">Keleanohoanaapiapi (w.)
</t>
    </r>
    <r>
      <rPr>
        <i/>
        <sz val="10"/>
        <rFont val="Times New Roman"/>
        <family val="1"/>
      </rPr>
      <t>(Ruling Queen of Maui)</t>
    </r>
  </si>
  <si>
    <t>Pe'ape'a Makawalu (I) (k.)</t>
  </si>
  <si>
    <t>Kepalaoa (w.)</t>
  </si>
  <si>
    <t>Piilani (I) (k)</t>
  </si>
  <si>
    <t>Lolale (k.)</t>
  </si>
  <si>
    <t>Kaholi-a-Lale (k)</t>
  </si>
  <si>
    <t>Luliwahine-a-Lale (w)</t>
  </si>
  <si>
    <t>Lulikane-a-Lale (k)</t>
  </si>
  <si>
    <t>Kalamakua (k.)</t>
  </si>
  <si>
    <t>Laielohelohe (w)</t>
  </si>
  <si>
    <r>
      <t xml:space="preserve">Piilani (I)
</t>
    </r>
    <r>
      <rPr>
        <i/>
        <sz val="10"/>
        <rFont val="Times New Roman"/>
        <family val="1"/>
      </rPr>
      <t>(King of Maui)</t>
    </r>
  </si>
  <si>
    <t>Laielohelohe</t>
  </si>
  <si>
    <t>Lono-a-Piilani (k)</t>
  </si>
  <si>
    <r>
      <t xml:space="preserve">Kiha-a-Piilani
</t>
    </r>
    <r>
      <rPr>
        <i/>
        <sz val="10"/>
        <rFont val="Times New Roman"/>
        <family val="1"/>
      </rPr>
      <t>(King of Maui)</t>
    </r>
  </si>
  <si>
    <r>
      <t xml:space="preserve">Piikea-a-Piiliani (w)
</t>
    </r>
    <r>
      <rPr>
        <i/>
        <sz val="10"/>
        <rFont val="Times New Roman"/>
        <family val="1"/>
      </rPr>
      <t>(Wife of Umi of Hawaii)</t>
    </r>
  </si>
  <si>
    <r>
      <t xml:space="preserve">Kumaka </t>
    </r>
    <r>
      <rPr>
        <sz val="10"/>
        <rFont val="Arial Narrow"/>
        <family val="2"/>
      </rPr>
      <t>(Kaumaka)</t>
    </r>
  </si>
  <si>
    <r>
      <t xml:space="preserve">Kamalalawalu
</t>
    </r>
    <r>
      <rPr>
        <i/>
        <sz val="10"/>
        <rFont val="Times New Roman"/>
        <family val="1"/>
      </rPr>
      <t>(King of Maui)</t>
    </r>
  </si>
  <si>
    <t>Koleamoku</t>
  </si>
  <si>
    <t>Kauhiokalani</t>
  </si>
  <si>
    <t>Kaakaupea</t>
  </si>
  <si>
    <r>
      <t xml:space="preserve">Kauhiakama
</t>
    </r>
    <r>
      <rPr>
        <i/>
        <sz val="10"/>
        <rFont val="Times New Roman"/>
        <family val="1"/>
      </rPr>
      <t>(King of Maui)</t>
    </r>
    <r>
      <rPr>
        <sz val="12"/>
        <rFont val="Arial Narrow"/>
        <family val="2"/>
      </rPr>
      <t xml:space="preserve">
</t>
    </r>
  </si>
  <si>
    <t>Kaouamanu Hoao</t>
  </si>
  <si>
    <t>Makakukalani (k.)</t>
  </si>
  <si>
    <t>Ilikiaponoole (w.)</t>
  </si>
  <si>
    <t>Kapukini</t>
  </si>
  <si>
    <r>
      <t xml:space="preserve">Kalani Kaumakaowakea
</t>
    </r>
    <r>
      <rPr>
        <i/>
        <sz val="10"/>
        <rFont val="Times New Roman"/>
        <family val="1"/>
      </rPr>
      <t>(King of Maui)</t>
    </r>
    <r>
      <rPr>
        <sz val="12"/>
        <rFont val="Arial Narrow"/>
        <family val="2"/>
      </rPr>
      <t xml:space="preserve">
</t>
    </r>
  </si>
  <si>
    <t>Kanekauhi</t>
  </si>
  <si>
    <t>Nancy Kaminga</t>
  </si>
  <si>
    <t xml:space="preserve">Annie Cruz </t>
  </si>
  <si>
    <r>
      <t xml:space="preserve">Huhune
</t>
    </r>
    <r>
      <rPr>
        <i/>
        <sz val="10"/>
        <rFont val="Times New Roman"/>
        <family val="1"/>
      </rPr>
      <t>Papa (Haumea) reincarnated for the second of five cycles, mating with her own descendants.</t>
    </r>
  </si>
  <si>
    <r>
      <t xml:space="preserve">Haunuu (w.)
</t>
    </r>
    <r>
      <rPr>
        <sz val="10"/>
        <rFont val="Arial Narrow"/>
        <family val="2"/>
      </rPr>
      <t xml:space="preserve">(Hauiki) 
</t>
    </r>
    <r>
      <rPr>
        <i/>
        <sz val="10"/>
        <rFont val="Times New Roman"/>
        <family val="1"/>
      </rPr>
      <t>Papa (Haumea) reincarnated for the third of five cycles, mating with her own descendants.</t>
    </r>
  </si>
  <si>
    <r>
      <t xml:space="preserve">Haulani
</t>
    </r>
    <r>
      <rPr>
        <i/>
        <sz val="10"/>
        <rFont val="Times New Roman"/>
        <family val="1"/>
      </rPr>
      <t>Papa (Haumea) reincarnated for the fourth of five cycles, mating with her own descendants.</t>
    </r>
  </si>
  <si>
    <r>
      <t>Kanehoa (</t>
    </r>
    <r>
      <rPr>
        <sz val="12"/>
        <rFont val="Arial Narrow"/>
        <family val="2"/>
      </rPr>
      <t xml:space="preserve">James Young)
</t>
    </r>
  </si>
  <si>
    <r>
      <t xml:space="preserve">Kamaikui </t>
    </r>
    <r>
      <rPr>
        <sz val="12"/>
        <rFont val="Arial Narrow"/>
        <family val="2"/>
      </rPr>
      <t xml:space="preserve">(Grace Young)
</t>
    </r>
  </si>
  <si>
    <r>
      <t xml:space="preserve">Keaniani </t>
    </r>
    <r>
      <rPr>
        <sz val="12"/>
        <rFont val="Arial Narrow"/>
        <family val="2"/>
      </rPr>
      <t xml:space="preserve">(John Young)
</t>
    </r>
  </si>
  <si>
    <r>
      <t>Kini</t>
    </r>
    <r>
      <rPr>
        <sz val="12"/>
        <rFont val="Arial Narrow"/>
        <family val="2"/>
      </rPr>
      <t xml:space="preserve">(Jane Lahilahi Young)
</t>
    </r>
  </si>
  <si>
    <r>
      <t xml:space="preserve">Lapaki </t>
    </r>
    <r>
      <rPr>
        <sz val="12"/>
        <rFont val="Arial Narrow"/>
        <family val="2"/>
      </rPr>
      <t>(Robert Young)</t>
    </r>
  </si>
  <si>
    <r>
      <t xml:space="preserve">Namakalua </t>
    </r>
    <r>
      <rPr>
        <sz val="12"/>
        <rFont val="Arial Narrow"/>
        <family val="2"/>
      </rPr>
      <t>(died in infancy)</t>
    </r>
  </si>
  <si>
    <r>
      <t>Pane</t>
    </r>
    <r>
      <rPr>
        <sz val="12"/>
        <rFont val="Arial Narrow"/>
        <family val="2"/>
      </rPr>
      <t xml:space="preserve"> (Fanny Kekalaokalani Young) </t>
    </r>
    <r>
      <rPr>
        <i/>
        <sz val="10"/>
        <rFont val="Arial Narrow"/>
        <family val="2"/>
      </rPr>
      <t>Mother of Queen Emma</t>
    </r>
    <r>
      <rPr>
        <sz val="12"/>
        <rFont val="Arial Narrow"/>
        <family val="2"/>
      </rPr>
      <t xml:space="preserve">
</t>
    </r>
  </si>
  <si>
    <r>
      <t>Sarah "Sally" Kaniaulono Davis</t>
    </r>
    <r>
      <rPr>
        <sz val="12"/>
        <rFont val="Arial Narrow"/>
        <family val="2"/>
      </rPr>
      <t xml:space="preserve">
</t>
    </r>
  </si>
  <si>
    <t>George Hueu Davis, Sr.</t>
  </si>
  <si>
    <t>Elizabeth "Betty" Davis</t>
  </si>
  <si>
    <r>
      <t xml:space="preserve">Sarah "Sally" Kaniaulono Davis </t>
    </r>
    <r>
      <rPr>
        <sz val="12"/>
        <rFont val="Arial Narrow"/>
        <family val="2"/>
      </rPr>
      <t>(Kale )</t>
    </r>
    <r>
      <rPr>
        <b/>
        <sz val="12"/>
        <rFont val="Arial Narrow"/>
        <family val="2"/>
      </rPr>
      <t xml:space="preserve">
</t>
    </r>
  </si>
  <si>
    <r>
      <t xml:space="preserve">Laka-noho-i-ka-wehiwehi
</t>
    </r>
    <r>
      <rPr>
        <sz val="10"/>
        <rFont val="Arial Narrow"/>
        <family val="2"/>
      </rPr>
      <t xml:space="preserve">(Lakaimihau, </t>
    </r>
    <r>
      <rPr>
        <b/>
        <sz val="10"/>
        <rFont val="Arial Narrow"/>
        <family val="2"/>
      </rPr>
      <t>Laka the God of Hula</t>
    </r>
    <r>
      <rPr>
        <sz val="10"/>
        <rFont val="Arial Narrow"/>
        <family val="2"/>
      </rPr>
      <t xml:space="preserve">) </t>
    </r>
  </si>
  <si>
    <r>
      <t xml:space="preserve">Laka-noho-i-ka-wehiwehi
</t>
    </r>
    <r>
      <rPr>
        <sz val="10"/>
        <rFont val="Arial Narrow"/>
        <family val="2"/>
      </rPr>
      <t>(</t>
    </r>
    <r>
      <rPr>
        <b/>
        <sz val="10"/>
        <rFont val="Arial Narrow"/>
        <family val="2"/>
      </rPr>
      <t>Lakaimihau, Laka the God of Hula</t>
    </r>
    <r>
      <rPr>
        <sz val="10"/>
        <rFont val="Arial Narrow"/>
        <family val="2"/>
      </rPr>
      <t xml:space="preserve">) </t>
    </r>
  </si>
  <si>
    <r>
      <t xml:space="preserve">Isaac Davis 
</t>
    </r>
    <r>
      <rPr>
        <sz val="10"/>
        <rFont val="Arial Narrow"/>
        <family val="2"/>
      </rPr>
      <t xml:space="preserve">("Hueu", Inducted into Ali'i Kapu as the High Chief </t>
    </r>
    <r>
      <rPr>
        <b/>
        <sz val="10"/>
        <rFont val="Arial Narrow"/>
        <family val="2"/>
      </rPr>
      <t>Hueu-o-Keaolani-Pohaialii</t>
    </r>
    <r>
      <rPr>
        <sz val="10"/>
        <rFont val="Arial Narrow"/>
        <family val="2"/>
      </rPr>
      <t xml:space="preserve"> by Kamehameha the Great)</t>
    </r>
  </si>
  <si>
    <r>
      <t xml:space="preserve">John Young
</t>
    </r>
    <r>
      <rPr>
        <sz val="10"/>
        <rFont val="Arial Narrow"/>
        <family val="2"/>
      </rPr>
      <t xml:space="preserve">("Olohana", Inducted into Ali'i Kapu as the High Chief </t>
    </r>
    <r>
      <rPr>
        <b/>
        <sz val="10"/>
        <rFont val="Arial Narrow"/>
        <family val="2"/>
      </rPr>
      <t>Olohana-I-Kaiwi-I-Nohea</t>
    </r>
    <r>
      <rPr>
        <sz val="10"/>
        <rFont val="Arial Narrow"/>
        <family val="2"/>
      </rPr>
      <t xml:space="preserve"> by Kamehameha the Great)
</t>
    </r>
    <r>
      <rPr>
        <sz val="12"/>
        <rFont val="Arial Narrow"/>
        <family val="2"/>
      </rPr>
      <t xml:space="preserve">
</t>
    </r>
  </si>
  <si>
    <r>
      <t>Kale</t>
    </r>
    <r>
      <rPr>
        <sz val="12"/>
        <rFont val="Arial Narrow"/>
        <family val="2"/>
      </rPr>
      <t xml:space="preserve"> (Sarah "Sally" Kaniaulono Davis)</t>
    </r>
    <r>
      <rPr>
        <sz val="8"/>
        <rFont val="Arial Narrow"/>
        <family val="2"/>
      </rPr>
      <t xml:space="preserve"> (adopted)</t>
    </r>
  </si>
  <si>
    <r>
      <t>Hueu</t>
    </r>
    <r>
      <rPr>
        <sz val="12"/>
        <rFont val="Arial Narrow"/>
        <family val="2"/>
      </rPr>
      <t xml:space="preserve"> (George Davis, Sr.) </t>
    </r>
    <r>
      <rPr>
        <sz val="10"/>
        <rFont val="Arial Narrow"/>
        <family val="2"/>
      </rPr>
      <t>(adopted)</t>
    </r>
    <r>
      <rPr>
        <sz val="12"/>
        <rFont val="Arial Narrow"/>
        <family val="2"/>
      </rPr>
      <t xml:space="preserve">
</t>
    </r>
  </si>
  <si>
    <r>
      <t xml:space="preserve">Peke </t>
    </r>
    <r>
      <rPr>
        <sz val="12"/>
        <rFont val="Arial Narrow"/>
        <family val="2"/>
      </rPr>
      <t xml:space="preserve">(Elizabeth "Betty" Davis) </t>
    </r>
    <r>
      <rPr>
        <sz val="10"/>
        <rFont val="Arial Narrow"/>
        <family val="2"/>
      </rPr>
      <t>(adopted)</t>
    </r>
    <r>
      <rPr>
        <sz val="12"/>
        <rFont val="Arial Narrow"/>
        <family val="2"/>
      </rPr>
      <t xml:space="preserve">
</t>
    </r>
  </si>
  <si>
    <t>The Children of Nawai Kekoolani, Sr. and Emily Hussey</t>
  </si>
  <si>
    <t>George Ho'olulu Kekoolani, Sr.</t>
  </si>
  <si>
    <t>Alice Gonzales</t>
  </si>
  <si>
    <t>George Ho'olulu Kekoolani, Jr.</t>
  </si>
  <si>
    <t>George Ho'olulu Kekoolani Jr.</t>
  </si>
  <si>
    <t>Edith Leilani Gilman</t>
  </si>
  <si>
    <t>Charles Peleioholain Kekoolani (III)</t>
  </si>
  <si>
    <t>Kalanioumi (w.)</t>
  </si>
  <si>
    <t>(3) The Genealogy of the Robinson Family and Ancient Chants and Legends of Hawaii &amp; The Complete Ancestry of John Liwai Kalniopuuikapali-o-Molilele-ma-wai-o-Ahukini-Kau-Hawaii Ena (by Solomon L.K. Peleioholani) (GENERATIONS 21 to 87)</t>
  </si>
  <si>
    <t>The Grandchildren of George Ho'olulu, Sr. and Alice Kekoolani</t>
  </si>
  <si>
    <t>Aaron Kaihe'ekai Kekoolani</t>
  </si>
  <si>
    <r>
      <t xml:space="preserve">Terri Lee Kekoolani
</t>
    </r>
    <r>
      <rPr>
        <sz val="10"/>
        <rFont val="Arial Narrow"/>
        <family val="2"/>
      </rPr>
      <t>(Terri Lee Kekoolani-Raymond)</t>
    </r>
  </si>
  <si>
    <t>Tina Malia Kekoolani</t>
  </si>
  <si>
    <t>Olga Dias</t>
  </si>
  <si>
    <t>Diane Pi'ilani Kekoolani (Barrett)</t>
  </si>
  <si>
    <t>(No issue)</t>
  </si>
  <si>
    <t>The Children of George Ho'olulu Kekoolani, Sr. and Olga Dias</t>
  </si>
  <si>
    <t xml:space="preserve">This genealogy is similar to Genealogy No. 1, The First Chiefly Genealogy of Lillian Kanakaole Kaeo Kekoolani. It is the same up to generation 67. There it branches off and follows the lineage of the Maui high chiefs and kings, until rejoining Genealogy No. 1 at Generation 89 (Makakkaualii). The generations in our genealogies are calculated at 25 years each. </t>
  </si>
  <si>
    <t>This is a Maui and Big Island genealogy so in the time before Wakea and Papa, the generations are given as they appear in the Kumulipo Chant, the most esteemed genealogy in the eyes of these chiefs.</t>
  </si>
  <si>
    <t xml:space="preserve">Dean Pua Kekoolani (1961)
</t>
  </si>
  <si>
    <r>
      <t xml:space="preserve">Kalanikauanakikilani (w.)
</t>
    </r>
    <r>
      <rPr>
        <sz val="10"/>
        <rFont val="Arial Narrow"/>
        <family val="2"/>
      </rPr>
      <t>(Kalanikauanakinilani)</t>
    </r>
  </si>
  <si>
    <t>James B. Reyes (k.)</t>
  </si>
  <si>
    <t>Peter Kapukui (k.)</t>
  </si>
  <si>
    <t>Kaype Hope Kauiowaolani Kapukui</t>
  </si>
  <si>
    <t>Jamene Kuuleialoha Reyes
(Mrs. Kelly G. French)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</si>
</sst>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0.000"/>
    <numFmt numFmtId="166" formatCode="0.0000"/>
    <numFmt numFmtId="167" formatCode="0.00000"/>
    <numFmt numFmtId="168" formatCode="&quot;$&quot;* #,##0.00;[Red]\ \(&quot;$&quot;* #,##0.00\)"/>
    <numFmt numFmtId="169" formatCode="\+0.00;\ \-0.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0_);\(0\)"/>
  </numFmts>
  <fonts count="20">
    <font>
      <sz val="10"/>
      <name val="Helv"/>
      <family val="0"/>
    </font>
    <font>
      <b/>
      <sz val="10"/>
      <name val="Helv"/>
      <family val="0"/>
    </font>
    <font>
      <i/>
      <sz val="10"/>
      <name val="Helv"/>
      <family val="0"/>
    </font>
    <font>
      <u val="single"/>
      <sz val="10"/>
      <name val="Helv"/>
      <family val="0"/>
    </font>
    <font>
      <u val="single"/>
      <sz val="10"/>
      <color indexed="12"/>
      <name val="Helv"/>
      <family val="0"/>
    </font>
    <font>
      <u val="single"/>
      <sz val="10"/>
      <color indexed="36"/>
      <name val="Helv"/>
      <family val="0"/>
    </font>
    <font>
      <sz val="8"/>
      <name val="Helv"/>
      <family val="0"/>
    </font>
    <font>
      <sz val="12"/>
      <name val="Arial Narrow"/>
      <family val="2"/>
    </font>
    <font>
      <b/>
      <sz val="12"/>
      <name val="Arial Narrow"/>
      <family val="2"/>
    </font>
    <font>
      <sz val="12"/>
      <name val="Arial"/>
      <family val="2"/>
    </font>
    <font>
      <sz val="8"/>
      <name val="Arial"/>
      <family val="2"/>
    </font>
    <font>
      <sz val="8"/>
      <name val="Arial Narrow"/>
      <family val="2"/>
    </font>
    <font>
      <b/>
      <sz val="10"/>
      <name val="Arial Narrow"/>
      <family val="2"/>
    </font>
    <font>
      <sz val="10"/>
      <name val="Arial Narrow"/>
      <family val="2"/>
    </font>
    <font>
      <i/>
      <sz val="12"/>
      <name val="Arial Narrow"/>
      <family val="2"/>
    </font>
    <font>
      <i/>
      <sz val="10"/>
      <name val="Arial Narrow"/>
      <family val="2"/>
    </font>
    <font>
      <b/>
      <sz val="12"/>
      <name val="Arial"/>
      <family val="2"/>
    </font>
    <font>
      <i/>
      <sz val="8"/>
      <name val="Arial Narrow"/>
      <family val="2"/>
    </font>
    <font>
      <i/>
      <sz val="10"/>
      <name val="Times New Roman"/>
      <family val="1"/>
    </font>
    <font>
      <i/>
      <u val="single"/>
      <sz val="10"/>
      <name val="Times New Roman"/>
      <family val="1"/>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71">
    <xf numFmtId="0" fontId="0" fillId="0" borderId="0" xfId="0" applyAlignment="1">
      <alignment/>
    </xf>
    <xf numFmtId="0" fontId="9" fillId="0" borderId="0" xfId="0" applyFont="1" applyBorder="1" applyAlignment="1">
      <alignment/>
    </xf>
    <xf numFmtId="0" fontId="7" fillId="0" borderId="0" xfId="0" applyNumberFormat="1" applyFont="1" applyFill="1" applyBorder="1" applyAlignment="1">
      <alignment horizontal="left" vertical="top" wrapText="1"/>
    </xf>
    <xf numFmtId="0" fontId="9" fillId="0" borderId="0" xfId="0" applyFont="1" applyBorder="1" applyAlignment="1">
      <alignment vertical="top"/>
    </xf>
    <xf numFmtId="0" fontId="12" fillId="0" borderId="0" xfId="0" applyFont="1" applyBorder="1" applyAlignment="1">
      <alignment horizontal="left" vertical="top"/>
    </xf>
    <xf numFmtId="0" fontId="12" fillId="0" borderId="0" xfId="0" applyFont="1" applyFill="1" applyBorder="1" applyAlignment="1">
      <alignment horizontal="left" vertical="top"/>
    </xf>
    <xf numFmtId="0" fontId="13" fillId="0" borderId="0" xfId="0" applyFont="1" applyFill="1" applyBorder="1" applyAlignment="1">
      <alignment horizontal="left"/>
    </xf>
    <xf numFmtId="0" fontId="8" fillId="0" borderId="0" xfId="0" applyFont="1" applyFill="1" applyBorder="1" applyAlignment="1">
      <alignment horizontal="left" wrapText="1"/>
    </xf>
    <xf numFmtId="0" fontId="9" fillId="0" borderId="0" xfId="0" applyFont="1" applyBorder="1" applyAlignment="1">
      <alignment horizontal="left" vertical="top"/>
    </xf>
    <xf numFmtId="0" fontId="9" fillId="0" borderId="0" xfId="0" applyFont="1" applyBorder="1" applyAlignment="1">
      <alignment horizontal="left" vertical="center"/>
    </xf>
    <xf numFmtId="0" fontId="9" fillId="0" borderId="0" xfId="0" applyFont="1" applyBorder="1" applyAlignment="1">
      <alignment/>
    </xf>
    <xf numFmtId="0" fontId="8"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13" fillId="0" borderId="1" xfId="0" applyFont="1" applyFill="1" applyBorder="1" applyAlignment="1">
      <alignment horizontal="left"/>
    </xf>
    <xf numFmtId="0" fontId="8" fillId="0" borderId="1" xfId="0" applyFont="1" applyFill="1" applyBorder="1" applyAlignment="1">
      <alignment horizontal="left" wrapText="1"/>
    </xf>
    <xf numFmtId="0" fontId="13" fillId="0" borderId="0" xfId="0" applyFont="1" applyFill="1" applyBorder="1" applyAlignment="1">
      <alignment horizontal="left" vertical="top" wrapText="1"/>
    </xf>
    <xf numFmtId="0" fontId="10" fillId="2" borderId="0" xfId="0" applyFont="1" applyFill="1" applyBorder="1" applyAlignment="1">
      <alignment wrapText="1"/>
    </xf>
    <xf numFmtId="0" fontId="16" fillId="2" borderId="0" xfId="0" applyFont="1" applyFill="1" applyBorder="1" applyAlignment="1">
      <alignment vertical="top"/>
    </xf>
    <xf numFmtId="0" fontId="0" fillId="0" borderId="0" xfId="0" applyAlignment="1">
      <alignment/>
    </xf>
    <xf numFmtId="0" fontId="8" fillId="0" borderId="0" xfId="0" applyNumberFormat="1" applyFont="1" applyFill="1" applyBorder="1" applyAlignment="1">
      <alignment horizontal="left" vertical="center" wrapText="1"/>
    </xf>
    <xf numFmtId="175" fontId="7" fillId="0" borderId="1" xfId="0" applyNumberFormat="1" applyFont="1" applyBorder="1" applyAlignment="1">
      <alignment horizontal="left" wrapText="1"/>
    </xf>
    <xf numFmtId="1" fontId="7" fillId="0" borderId="0" xfId="0" applyNumberFormat="1" applyFont="1" applyBorder="1" applyAlignment="1">
      <alignment horizontal="left" wrapText="1"/>
    </xf>
    <xf numFmtId="1" fontId="7" fillId="0" borderId="0" xfId="0" applyNumberFormat="1" applyFont="1" applyBorder="1" applyAlignment="1">
      <alignment horizontal="left" vertical="top"/>
    </xf>
    <xf numFmtId="175" fontId="7" fillId="0" borderId="0" xfId="0" applyNumberFormat="1" applyFont="1" applyBorder="1" applyAlignment="1">
      <alignment wrapText="1"/>
    </xf>
    <xf numFmtId="175" fontId="7" fillId="0" borderId="0" xfId="0" applyNumberFormat="1" applyFont="1" applyBorder="1" applyAlignment="1">
      <alignment vertical="top"/>
    </xf>
    <xf numFmtId="0" fontId="7" fillId="0" borderId="0" xfId="0" applyFont="1" applyBorder="1" applyAlignment="1">
      <alignment horizontal="left" wrapText="1"/>
    </xf>
    <xf numFmtId="0" fontId="14" fillId="0" borderId="0" xfId="0" applyNumberFormat="1" applyFont="1" applyFill="1" applyBorder="1" applyAlignment="1">
      <alignment horizontal="left" vertical="top" wrapText="1"/>
    </xf>
    <xf numFmtId="0" fontId="7" fillId="0" borderId="0" xfId="0" applyFont="1" applyBorder="1" applyAlignment="1">
      <alignment/>
    </xf>
    <xf numFmtId="0" fontId="13" fillId="0" borderId="0" xfId="0" applyFont="1" applyBorder="1" applyAlignment="1">
      <alignment horizontal="left"/>
    </xf>
    <xf numFmtId="0" fontId="17" fillId="0" borderId="0" xfId="0" applyFont="1" applyFill="1" applyBorder="1" applyAlignment="1">
      <alignment horizontal="left" vertical="top" wrapText="1"/>
    </xf>
    <xf numFmtId="0" fontId="7" fillId="0" borderId="0" xfId="0" applyFont="1" applyBorder="1" applyAlignment="1">
      <alignment horizontal="left" vertical="top"/>
    </xf>
    <xf numFmtId="0" fontId="13" fillId="0" borderId="0" xfId="0" applyFont="1" applyAlignment="1">
      <alignment vertical="top" wrapText="1"/>
    </xf>
    <xf numFmtId="0" fontId="8" fillId="0" borderId="0" xfId="0" applyFont="1" applyBorder="1" applyAlignment="1">
      <alignment horizontal="left" vertical="top" wrapText="1"/>
    </xf>
    <xf numFmtId="0" fontId="18" fillId="0" borderId="0" xfId="0" applyFont="1" applyBorder="1" applyAlignment="1">
      <alignment horizontal="left" vertical="top" wrapText="1"/>
    </xf>
    <xf numFmtId="0" fontId="7" fillId="0" borderId="0" xfId="0" applyFont="1" applyFill="1" applyBorder="1" applyAlignment="1">
      <alignment vertical="top" wrapText="1"/>
    </xf>
    <xf numFmtId="0" fontId="7" fillId="0" borderId="0" xfId="0" applyNumberFormat="1" applyFont="1" applyFill="1" applyBorder="1" applyAlignment="1">
      <alignment vertical="top" wrapText="1"/>
    </xf>
    <xf numFmtId="0"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15" fillId="0" borderId="0" xfId="0" applyNumberFormat="1" applyFont="1" applyFill="1" applyBorder="1" applyAlignment="1">
      <alignment horizontal="left" wrapText="1"/>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15" fillId="0" borderId="0" xfId="0" applyFont="1" applyFill="1" applyBorder="1" applyAlignment="1">
      <alignment horizontal="left" vertical="top" wrapText="1"/>
    </xf>
    <xf numFmtId="0" fontId="15" fillId="0" borderId="1" xfId="0" applyFont="1" applyFill="1" applyBorder="1" applyAlignment="1">
      <alignment horizontal="left" wrapText="1"/>
    </xf>
    <xf numFmtId="0" fontId="15" fillId="0" borderId="0" xfId="0" applyFont="1" applyFill="1" applyBorder="1" applyAlignment="1">
      <alignment horizontal="left" wrapText="1"/>
    </xf>
    <xf numFmtId="0" fontId="15" fillId="0" borderId="0" xfId="0" applyNumberFormat="1" applyFont="1" applyFill="1" applyBorder="1" applyAlignment="1" quotePrefix="1">
      <alignment horizontal="left" vertical="top" wrapText="1"/>
    </xf>
    <xf numFmtId="0" fontId="7" fillId="0" borderId="0" xfId="0" applyFont="1" applyFill="1" applyBorder="1" applyAlignment="1">
      <alignment horizontal="left" vertical="top" wrapText="1"/>
    </xf>
    <xf numFmtId="0" fontId="8" fillId="0" borderId="0" xfId="0" applyNumberFormat="1" applyFont="1" applyFill="1" applyBorder="1" applyAlignment="1">
      <alignment horizontal="left" wrapText="1"/>
    </xf>
    <xf numFmtId="0" fontId="7" fillId="0" borderId="0" xfId="0" applyFont="1" applyBorder="1" applyAlignment="1">
      <alignment horizontal="left" vertical="top" wrapText="1"/>
    </xf>
    <xf numFmtId="0" fontId="8" fillId="0" borderId="0" xfId="0" applyNumberFormat="1" applyFont="1" applyFill="1" applyBorder="1" applyAlignment="1">
      <alignment horizontal="left" vertical="center" wrapText="1"/>
    </xf>
    <xf numFmtId="0" fontId="7" fillId="0" borderId="0" xfId="0" applyFont="1" applyFill="1" applyBorder="1" applyAlignment="1">
      <alignment vertical="top" wrapText="1"/>
    </xf>
    <xf numFmtId="0" fontId="7"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0" fillId="0" borderId="0" xfId="0" applyAlignment="1">
      <alignment horizontal="left" vertical="top" wrapText="1"/>
    </xf>
    <xf numFmtId="0" fontId="7" fillId="0" borderId="0" xfId="0" applyNumberFormat="1" applyFont="1" applyFill="1" applyBorder="1" applyAlignment="1">
      <alignment vertical="top" wrapText="1"/>
    </xf>
    <xf numFmtId="0" fontId="0" fillId="0" borderId="0" xfId="0" applyAlignment="1">
      <alignment vertical="top" wrapText="1"/>
    </xf>
    <xf numFmtId="0" fontId="13" fillId="0" borderId="0" xfId="0" applyFont="1" applyFill="1" applyBorder="1" applyAlignment="1">
      <alignment horizontal="left" vertical="top" wrapText="1"/>
    </xf>
    <xf numFmtId="0" fontId="13" fillId="0" borderId="0" xfId="0" applyFont="1" applyAlignment="1">
      <alignment vertical="top" wrapText="1"/>
    </xf>
    <xf numFmtId="175" fontId="7" fillId="0" borderId="1" xfId="0" applyNumberFormat="1" applyFont="1" applyBorder="1" applyAlignment="1">
      <alignment horizontal="left" wrapText="1"/>
    </xf>
    <xf numFmtId="0" fontId="7" fillId="0" borderId="1" xfId="0" applyFont="1" applyBorder="1" applyAlignment="1">
      <alignment horizontal="left" wrapText="1"/>
    </xf>
    <xf numFmtId="0" fontId="12" fillId="0" borderId="0" xfId="0" applyFont="1" applyFill="1" applyBorder="1" applyAlignment="1">
      <alignment horizontal="left" vertical="top" wrapText="1"/>
    </xf>
    <xf numFmtId="0" fontId="11" fillId="0" borderId="0" xfId="0" applyNumberFormat="1" applyFont="1" applyBorder="1" applyAlignment="1">
      <alignment horizontal="left" vertical="top" wrapText="1"/>
    </xf>
    <xf numFmtId="0" fontId="0" fillId="0" borderId="0" xfId="0" applyAlignment="1">
      <alignment/>
    </xf>
    <xf numFmtId="0" fontId="12" fillId="0" borderId="0" xfId="0" applyNumberFormat="1" applyFont="1" applyFill="1" applyBorder="1" applyAlignment="1">
      <alignment horizontal="left" vertical="top" wrapText="1"/>
    </xf>
    <xf numFmtId="0" fontId="12" fillId="0" borderId="0" xfId="0" applyFont="1" applyBorder="1" applyAlignment="1">
      <alignment horizontal="left" vertical="top"/>
    </xf>
    <xf numFmtId="0" fontId="18" fillId="0" borderId="0" xfId="0" applyNumberFormat="1" applyFont="1" applyFill="1" applyBorder="1" applyAlignment="1">
      <alignment horizontal="left" vertical="top" wrapText="1"/>
    </xf>
    <xf numFmtId="0" fontId="0" fillId="0" borderId="0" xfId="0" applyFont="1" applyAlignment="1">
      <alignment vertical="top" wrapText="1"/>
    </xf>
    <xf numFmtId="0" fontId="8" fillId="0" borderId="0" xfId="0" applyNumberFormat="1" applyFont="1" applyFill="1" applyBorder="1" applyAlignment="1">
      <alignment horizontal="left" vertical="top" wrapText="1"/>
    </xf>
    <xf numFmtId="0" fontId="1" fillId="0" borderId="0" xfId="0" applyFont="1" applyAlignment="1">
      <alignment horizontal="left" vertical="top" wrapText="1"/>
    </xf>
  </cellXfs>
  <cellStyles count="3">
    <cellStyle name="Normal" xfId="0"/>
    <cellStyle name="Followed Hyperlink" xfId="15"/>
    <cellStyle name="Hyperlink" xfId="1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2"/>
  <sheetViews>
    <sheetView showGridLines="0" tabSelected="1" workbookViewId="0" topLeftCell="A218">
      <selection activeCell="F228" sqref="F228"/>
    </sheetView>
  </sheetViews>
  <sheetFormatPr defaultColWidth="9.140625" defaultRowHeight="27.75" customHeight="1"/>
  <cols>
    <col min="1" max="1" width="3.57421875" style="4" customWidth="1"/>
    <col min="2" max="2" width="9.00390625" style="27" customWidth="1"/>
    <col min="3" max="3" width="22.421875" style="15" customWidth="1"/>
    <col min="4" max="4" width="4.8515625" style="40" customWidth="1"/>
    <col min="5" max="5" width="24.8515625" style="15" customWidth="1"/>
    <col min="6" max="6" width="33.28125" style="15" customWidth="1"/>
    <col min="7" max="7" width="5.57421875" style="27" customWidth="1"/>
    <col min="8" max="9" width="6.7109375" style="25" customWidth="1"/>
    <col min="10" max="10" width="9.140625" style="3" customWidth="1"/>
    <col min="11" max="16384" width="9.140625" style="1" customWidth="1"/>
  </cols>
  <sheetData>
    <row r="1" spans="2:9" ht="38.25" customHeight="1">
      <c r="B1" s="63" t="s">
        <v>458</v>
      </c>
      <c r="C1" s="64"/>
      <c r="D1" s="64"/>
      <c r="E1" s="64"/>
      <c r="F1" s="64"/>
      <c r="G1" s="21"/>
      <c r="H1" s="21"/>
      <c r="I1" s="21"/>
    </row>
    <row r="2" spans="2:9" ht="25.5" customHeight="1">
      <c r="B2" s="63" t="s">
        <v>459</v>
      </c>
      <c r="C2" s="64"/>
      <c r="D2" s="64"/>
      <c r="E2" s="64"/>
      <c r="F2" s="64"/>
      <c r="G2" s="21"/>
      <c r="H2" s="21"/>
      <c r="I2" s="21"/>
    </row>
    <row r="3" spans="1:10" ht="28.5" customHeight="1" thickBot="1">
      <c r="A3" s="16"/>
      <c r="B3" s="23"/>
      <c r="C3" s="17" t="s">
        <v>112</v>
      </c>
      <c r="D3" s="45"/>
      <c r="E3" s="17" t="s">
        <v>113</v>
      </c>
      <c r="F3" s="17" t="s">
        <v>114</v>
      </c>
      <c r="G3" s="60"/>
      <c r="H3" s="61"/>
      <c r="I3" s="28"/>
      <c r="J3" s="19" t="s">
        <v>76</v>
      </c>
    </row>
    <row r="4" spans="1:10" ht="18.75" customHeight="1">
      <c r="A4" s="6"/>
      <c r="B4" s="26"/>
      <c r="C4" s="7"/>
      <c r="D4" s="46"/>
      <c r="E4" s="7"/>
      <c r="F4" s="7"/>
      <c r="G4" s="26"/>
      <c r="H4" s="24"/>
      <c r="I4" s="24"/>
      <c r="J4" s="19"/>
    </row>
    <row r="5" spans="1:10" ht="28.5" customHeight="1">
      <c r="A5" s="6"/>
      <c r="B5" s="26"/>
      <c r="C5" s="65" t="s">
        <v>339</v>
      </c>
      <c r="D5" s="65"/>
      <c r="E5" s="66"/>
      <c r="F5" s="66"/>
      <c r="G5" s="26"/>
      <c r="H5" s="24"/>
      <c r="I5" s="24"/>
      <c r="J5" s="19"/>
    </row>
    <row r="6" spans="1:10" ht="33" customHeight="1">
      <c r="A6" s="5">
        <v>1</v>
      </c>
      <c r="B6" s="27" t="str">
        <f aca="true" t="shared" si="0" ref="B6:B70">IF(ISBLANK(G6),"",ABS(ROUND(G6,0))&amp;" "&amp;H6)</f>
        <v>513 B.C.</v>
      </c>
      <c r="C6" s="2" t="s">
        <v>0</v>
      </c>
      <c r="D6" s="39"/>
      <c r="E6" s="2" t="s">
        <v>1</v>
      </c>
      <c r="F6" s="2" t="s">
        <v>7</v>
      </c>
      <c r="G6" s="27">
        <f aca="true" t="shared" si="1" ref="G6:G24">IF(ISBLANK(I6),G7-Generation_Length,G7-I6)</f>
        <v>-512.5</v>
      </c>
      <c r="H6" s="25" t="str">
        <f>IF(ISBLANK(G6),"",IF(G6&lt;0,"B.C.","A.D."))</f>
        <v>B.C.</v>
      </c>
      <c r="J6" s="20">
        <v>25</v>
      </c>
    </row>
    <row r="7" spans="1:8" ht="30" customHeight="1">
      <c r="A7" s="5">
        <v>2</v>
      </c>
      <c r="B7" s="27" t="str">
        <f t="shared" si="0"/>
        <v>488 B.C.</v>
      </c>
      <c r="C7" s="2" t="s">
        <v>7</v>
      </c>
      <c r="D7" s="39"/>
      <c r="E7" s="2" t="s">
        <v>8</v>
      </c>
      <c r="F7" s="2" t="s">
        <v>9</v>
      </c>
      <c r="G7" s="27">
        <f t="shared" si="1"/>
        <v>-487.5</v>
      </c>
      <c r="H7" s="25" t="str">
        <f aca="true" t="shared" si="2" ref="H7:H70">IF(ISBLANK(G7),"",IF(G7&lt;0,"B.C.","A.D."))</f>
        <v>B.C.</v>
      </c>
    </row>
    <row r="8" spans="1:8" ht="30" customHeight="1">
      <c r="A8" s="5">
        <v>3</v>
      </c>
      <c r="B8" s="27" t="str">
        <f t="shared" si="0"/>
        <v>463 B.C.</v>
      </c>
      <c r="C8" s="2" t="s">
        <v>9</v>
      </c>
      <c r="D8" s="39"/>
      <c r="E8" s="2" t="s">
        <v>10</v>
      </c>
      <c r="F8" s="2" t="s">
        <v>11</v>
      </c>
      <c r="G8" s="27">
        <f t="shared" si="1"/>
        <v>-462.5</v>
      </c>
      <c r="H8" s="25" t="str">
        <f t="shared" si="2"/>
        <v>B.C.</v>
      </c>
    </row>
    <row r="9" spans="1:8" ht="30" customHeight="1">
      <c r="A9" s="5">
        <v>4</v>
      </c>
      <c r="B9" s="27" t="str">
        <f t="shared" si="0"/>
        <v>438 B.C.</v>
      </c>
      <c r="C9" s="2" t="s">
        <v>11</v>
      </c>
      <c r="D9" s="39"/>
      <c r="E9" s="2" t="s">
        <v>12</v>
      </c>
      <c r="F9" s="2" t="s">
        <v>13</v>
      </c>
      <c r="G9" s="27">
        <f t="shared" si="1"/>
        <v>-437.5</v>
      </c>
      <c r="H9" s="25" t="str">
        <f t="shared" si="2"/>
        <v>B.C.</v>
      </c>
    </row>
    <row r="10" spans="1:8" ht="33.75" customHeight="1">
      <c r="A10" s="5">
        <v>5</v>
      </c>
      <c r="B10" s="27" t="str">
        <f t="shared" si="0"/>
        <v>413 B.C.</v>
      </c>
      <c r="C10" s="2" t="s">
        <v>13</v>
      </c>
      <c r="D10" s="39"/>
      <c r="E10" s="2" t="s">
        <v>14</v>
      </c>
      <c r="F10" s="2" t="s">
        <v>15</v>
      </c>
      <c r="G10" s="27">
        <f t="shared" si="1"/>
        <v>-412.5</v>
      </c>
      <c r="H10" s="25" t="str">
        <f t="shared" si="2"/>
        <v>B.C.</v>
      </c>
    </row>
    <row r="11" spans="1:8" ht="36" customHeight="1">
      <c r="A11" s="5">
        <v>6</v>
      </c>
      <c r="B11" s="27" t="str">
        <f t="shared" si="0"/>
        <v>388 B.C.</v>
      </c>
      <c r="C11" s="2" t="s">
        <v>15</v>
      </c>
      <c r="D11" s="39"/>
      <c r="E11" s="2" t="s">
        <v>16</v>
      </c>
      <c r="F11" s="2" t="s">
        <v>18</v>
      </c>
      <c r="G11" s="27">
        <f t="shared" si="1"/>
        <v>-387.5</v>
      </c>
      <c r="H11" s="25" t="str">
        <f t="shared" si="2"/>
        <v>B.C.</v>
      </c>
    </row>
    <row r="12" spans="1:8" ht="34.5" customHeight="1">
      <c r="A12" s="5">
        <v>7</v>
      </c>
      <c r="B12" s="27" t="str">
        <f t="shared" si="0"/>
        <v>363 B.C.</v>
      </c>
      <c r="C12" s="2" t="s">
        <v>18</v>
      </c>
      <c r="D12" s="39"/>
      <c r="E12" s="2" t="s">
        <v>19</v>
      </c>
      <c r="F12" s="2" t="s">
        <v>17</v>
      </c>
      <c r="G12" s="27">
        <f t="shared" si="1"/>
        <v>-362.5</v>
      </c>
      <c r="H12" s="25" t="str">
        <f t="shared" si="2"/>
        <v>B.C.</v>
      </c>
    </row>
    <row r="13" spans="1:8" ht="33.75" customHeight="1">
      <c r="A13" s="5">
        <v>8</v>
      </c>
      <c r="B13" s="27" t="str">
        <f t="shared" si="0"/>
        <v>338 B.C.</v>
      </c>
      <c r="C13" s="2" t="s">
        <v>17</v>
      </c>
      <c r="D13" s="39"/>
      <c r="E13" s="2" t="s">
        <v>20</v>
      </c>
      <c r="F13" s="2" t="s">
        <v>21</v>
      </c>
      <c r="G13" s="27">
        <f t="shared" si="1"/>
        <v>-337.5</v>
      </c>
      <c r="H13" s="25" t="str">
        <f t="shared" si="2"/>
        <v>B.C.</v>
      </c>
    </row>
    <row r="14" spans="1:8" ht="35.25" customHeight="1">
      <c r="A14" s="5">
        <v>9</v>
      </c>
      <c r="B14" s="27" t="str">
        <f t="shared" si="0"/>
        <v>313 B.C.</v>
      </c>
      <c r="C14" s="2" t="s">
        <v>21</v>
      </c>
      <c r="D14" s="39"/>
      <c r="E14" s="2" t="s">
        <v>22</v>
      </c>
      <c r="F14" s="2" t="s">
        <v>23</v>
      </c>
      <c r="G14" s="27">
        <f t="shared" si="1"/>
        <v>-312.5</v>
      </c>
      <c r="H14" s="25" t="str">
        <f t="shared" si="2"/>
        <v>B.C.</v>
      </c>
    </row>
    <row r="15" spans="1:8" ht="35.25" customHeight="1">
      <c r="A15" s="5">
        <v>10</v>
      </c>
      <c r="B15" s="27" t="str">
        <f t="shared" si="0"/>
        <v>288 B.C.</v>
      </c>
      <c r="C15" s="2" t="s">
        <v>23</v>
      </c>
      <c r="D15" s="39"/>
      <c r="E15" s="2" t="s">
        <v>24</v>
      </c>
      <c r="F15" s="2" t="s">
        <v>25</v>
      </c>
      <c r="G15" s="27">
        <f t="shared" si="1"/>
        <v>-287.5</v>
      </c>
      <c r="H15" s="25" t="str">
        <f t="shared" si="2"/>
        <v>B.C.</v>
      </c>
    </row>
    <row r="16" spans="1:8" ht="30" customHeight="1">
      <c r="A16" s="5">
        <v>11</v>
      </c>
      <c r="B16" s="27" t="str">
        <f t="shared" si="0"/>
        <v>263 B.C.</v>
      </c>
      <c r="C16" s="2" t="s">
        <v>25</v>
      </c>
      <c r="D16" s="39"/>
      <c r="E16" s="2" t="s">
        <v>26</v>
      </c>
      <c r="F16" s="2" t="s">
        <v>27</v>
      </c>
      <c r="G16" s="27">
        <f t="shared" si="1"/>
        <v>-262.5</v>
      </c>
      <c r="H16" s="25" t="str">
        <f t="shared" si="2"/>
        <v>B.C.</v>
      </c>
    </row>
    <row r="17" spans="1:8" ht="33.75" customHeight="1">
      <c r="A17" s="5">
        <v>12</v>
      </c>
      <c r="B17" s="27" t="str">
        <f t="shared" si="0"/>
        <v>238 B.C.</v>
      </c>
      <c r="C17" s="2" t="s">
        <v>27</v>
      </c>
      <c r="D17" s="39"/>
      <c r="E17" s="2" t="s">
        <v>28</v>
      </c>
      <c r="F17" s="2" t="s">
        <v>29</v>
      </c>
      <c r="G17" s="27">
        <f t="shared" si="1"/>
        <v>-237.5</v>
      </c>
      <c r="H17" s="25" t="str">
        <f t="shared" si="2"/>
        <v>B.C.</v>
      </c>
    </row>
    <row r="18" spans="1:8" ht="33.75" customHeight="1">
      <c r="A18" s="5">
        <v>13</v>
      </c>
      <c r="B18" s="27" t="str">
        <f t="shared" si="0"/>
        <v>213 B.C.</v>
      </c>
      <c r="C18" s="2" t="s">
        <v>29</v>
      </c>
      <c r="D18" s="39"/>
      <c r="E18" s="2" t="s">
        <v>30</v>
      </c>
      <c r="F18" s="2" t="s">
        <v>31</v>
      </c>
      <c r="G18" s="27">
        <f t="shared" si="1"/>
        <v>-212.5</v>
      </c>
      <c r="H18" s="25" t="str">
        <f t="shared" si="2"/>
        <v>B.C.</v>
      </c>
    </row>
    <row r="19" spans="1:8" ht="33.75" customHeight="1">
      <c r="A19" s="5">
        <v>14</v>
      </c>
      <c r="B19" s="27" t="str">
        <f t="shared" si="0"/>
        <v>188 B.C.</v>
      </c>
      <c r="C19" s="2" t="s">
        <v>31</v>
      </c>
      <c r="D19" s="39"/>
      <c r="E19" s="2" t="s">
        <v>32</v>
      </c>
      <c r="F19" s="2" t="s">
        <v>33</v>
      </c>
      <c r="G19" s="27">
        <f t="shared" si="1"/>
        <v>-187.5</v>
      </c>
      <c r="H19" s="25" t="str">
        <f t="shared" si="2"/>
        <v>B.C.</v>
      </c>
    </row>
    <row r="20" spans="1:8" ht="35.25" customHeight="1">
      <c r="A20" s="5">
        <v>15</v>
      </c>
      <c r="B20" s="27" t="str">
        <f t="shared" si="0"/>
        <v>163 B.C.</v>
      </c>
      <c r="C20" s="2" t="s">
        <v>33</v>
      </c>
      <c r="D20" s="39"/>
      <c r="E20" s="2" t="s">
        <v>34</v>
      </c>
      <c r="F20" s="2" t="s">
        <v>35</v>
      </c>
      <c r="G20" s="27">
        <f t="shared" si="1"/>
        <v>-162.5</v>
      </c>
      <c r="H20" s="25" t="str">
        <f t="shared" si="2"/>
        <v>B.C.</v>
      </c>
    </row>
    <row r="21" spans="1:8" ht="33.75" customHeight="1">
      <c r="A21" s="5">
        <v>16</v>
      </c>
      <c r="B21" s="27" t="str">
        <f t="shared" si="0"/>
        <v>138 B.C.</v>
      </c>
      <c r="C21" s="2" t="s">
        <v>35</v>
      </c>
      <c r="D21" s="39"/>
      <c r="E21" s="2" t="s">
        <v>36</v>
      </c>
      <c r="F21" s="2" t="s">
        <v>37</v>
      </c>
      <c r="G21" s="27">
        <f t="shared" si="1"/>
        <v>-137.5</v>
      </c>
      <c r="H21" s="25" t="str">
        <f t="shared" si="2"/>
        <v>B.C.</v>
      </c>
    </row>
    <row r="22" spans="1:8" ht="36.75" customHeight="1">
      <c r="A22" s="5">
        <v>17</v>
      </c>
      <c r="B22" s="27" t="str">
        <f t="shared" si="0"/>
        <v>113 B.C.</v>
      </c>
      <c r="C22" s="2" t="s">
        <v>37</v>
      </c>
      <c r="D22" s="39"/>
      <c r="E22" s="2" t="s">
        <v>38</v>
      </c>
      <c r="F22" s="2" t="s">
        <v>261</v>
      </c>
      <c r="G22" s="27">
        <f t="shared" si="1"/>
        <v>-112.5</v>
      </c>
      <c r="H22" s="25" t="str">
        <f t="shared" si="2"/>
        <v>B.C.</v>
      </c>
    </row>
    <row r="23" spans="1:8" ht="36.75" customHeight="1">
      <c r="A23" s="5">
        <v>18</v>
      </c>
      <c r="B23" s="27" t="str">
        <f t="shared" si="0"/>
        <v>88 B.C.</v>
      </c>
      <c r="C23" s="2" t="s">
        <v>261</v>
      </c>
      <c r="D23" s="39"/>
      <c r="E23" s="2" t="s">
        <v>262</v>
      </c>
      <c r="F23" s="2" t="s">
        <v>39</v>
      </c>
      <c r="G23" s="27">
        <f t="shared" si="1"/>
        <v>-87.5</v>
      </c>
      <c r="H23" s="25" t="str">
        <f t="shared" si="2"/>
        <v>B.C.</v>
      </c>
    </row>
    <row r="24" spans="1:8" ht="39" customHeight="1">
      <c r="A24" s="5">
        <v>19</v>
      </c>
      <c r="B24" s="27" t="str">
        <f t="shared" si="0"/>
        <v>63 B.C.</v>
      </c>
      <c r="C24" s="2" t="s">
        <v>39</v>
      </c>
      <c r="D24" s="39"/>
      <c r="E24" s="2" t="s">
        <v>40</v>
      </c>
      <c r="F24" s="2" t="s">
        <v>297</v>
      </c>
      <c r="G24" s="27">
        <f t="shared" si="1"/>
        <v>-62.5</v>
      </c>
      <c r="H24" s="25" t="str">
        <f t="shared" si="2"/>
        <v>B.C.</v>
      </c>
    </row>
    <row r="25" spans="1:8" ht="54.75" customHeight="1">
      <c r="A25" s="5">
        <v>20</v>
      </c>
      <c r="B25" s="27" t="str">
        <f t="shared" si="0"/>
        <v>38 B.C.</v>
      </c>
      <c r="C25" s="2" t="s">
        <v>296</v>
      </c>
      <c r="D25" s="39"/>
      <c r="E25" s="2" t="s">
        <v>41</v>
      </c>
      <c r="F25" s="2" t="s">
        <v>42</v>
      </c>
      <c r="G25" s="27">
        <f>IF(ISBLANK(I25),G27-Generation_Length,G27-I25)</f>
        <v>-37.5</v>
      </c>
      <c r="H25" s="25" t="str">
        <f t="shared" si="2"/>
        <v>B.C.</v>
      </c>
    </row>
    <row r="26" spans="1:8" ht="38.25" customHeight="1">
      <c r="A26" s="5"/>
      <c r="B26" s="27">
        <f t="shared" si="0"/>
      </c>
      <c r="C26" s="65" t="s">
        <v>338</v>
      </c>
      <c r="D26" s="65"/>
      <c r="E26" s="66"/>
      <c r="F26" s="66"/>
      <c r="H26" s="25">
        <f t="shared" si="2"/>
      </c>
    </row>
    <row r="27" spans="1:8" ht="29.25" customHeight="1">
      <c r="A27" s="5">
        <v>21</v>
      </c>
      <c r="B27" s="27" t="str">
        <f t="shared" si="0"/>
        <v>13 B.C.</v>
      </c>
      <c r="C27" s="2" t="s">
        <v>42</v>
      </c>
      <c r="D27" s="39"/>
      <c r="E27" s="2" t="s">
        <v>318</v>
      </c>
      <c r="F27" s="2" t="s">
        <v>184</v>
      </c>
      <c r="G27" s="27">
        <f>IF(ISBLANK(I27),G29-Generation_Length,G29-I27)</f>
        <v>-12.5</v>
      </c>
      <c r="H27" s="25" t="str">
        <f t="shared" si="2"/>
        <v>B.C.</v>
      </c>
    </row>
    <row r="28" spans="1:8" ht="66.75" customHeight="1">
      <c r="A28" s="5"/>
      <c r="B28" s="27">
        <f t="shared" si="0"/>
      </c>
      <c r="C28" s="2"/>
      <c r="D28" s="39"/>
      <c r="E28" s="2"/>
      <c r="F28" s="2" t="s">
        <v>347</v>
      </c>
      <c r="H28" s="25">
        <f t="shared" si="2"/>
      </c>
    </row>
    <row r="29" spans="1:8" ht="48" customHeight="1">
      <c r="A29" s="5">
        <v>22</v>
      </c>
      <c r="B29" s="27" t="str">
        <f t="shared" si="0"/>
        <v>13 A.D.</v>
      </c>
      <c r="C29" s="2" t="s">
        <v>42</v>
      </c>
      <c r="D29" s="39" t="s">
        <v>334</v>
      </c>
      <c r="E29" s="2" t="s">
        <v>43</v>
      </c>
      <c r="F29" s="2" t="s">
        <v>316</v>
      </c>
      <c r="G29" s="27">
        <f>IF(ISBLANK(I29),G30-Generation_Length,G30-I29)</f>
        <v>12.5</v>
      </c>
      <c r="H29" s="25" t="str">
        <f t="shared" si="2"/>
        <v>A.D.</v>
      </c>
    </row>
    <row r="30" spans="1:8" ht="57" customHeight="1">
      <c r="A30" s="5">
        <v>23</v>
      </c>
      <c r="B30" s="27" t="str">
        <f t="shared" si="0"/>
        <v>38 A.D.</v>
      </c>
      <c r="C30" s="2" t="s">
        <v>316</v>
      </c>
      <c r="D30" s="39" t="s">
        <v>335</v>
      </c>
      <c r="E30" s="2" t="s">
        <v>43</v>
      </c>
      <c r="F30" s="2" t="s">
        <v>242</v>
      </c>
      <c r="G30" s="27">
        <f>IF(ISBLANK(I30),G31-Generation_Length,G31-I30)</f>
        <v>37.5</v>
      </c>
      <c r="H30" s="25" t="str">
        <f t="shared" si="2"/>
        <v>A.D.</v>
      </c>
    </row>
    <row r="31" spans="1:8" ht="28.5" customHeight="1">
      <c r="A31" s="5">
        <v>24</v>
      </c>
      <c r="B31" s="27" t="str">
        <f t="shared" si="0"/>
        <v>63 A.D.</v>
      </c>
      <c r="C31" s="2" t="s">
        <v>316</v>
      </c>
      <c r="D31" s="39" t="s">
        <v>334</v>
      </c>
      <c r="E31" s="53" t="s">
        <v>348</v>
      </c>
      <c r="F31" s="2" t="s">
        <v>241</v>
      </c>
      <c r="G31" s="27">
        <f>IF(ISBLANK(I31),G33-Generation_Length,G33-I31)</f>
        <v>62.5</v>
      </c>
      <c r="H31" s="25" t="str">
        <f t="shared" si="2"/>
        <v>A.D.</v>
      </c>
    </row>
    <row r="32" spans="1:8" ht="78.75" customHeight="1">
      <c r="A32" s="5"/>
      <c r="B32" s="27">
        <f t="shared" si="0"/>
      </c>
      <c r="C32" s="2"/>
      <c r="D32" s="39"/>
      <c r="E32" s="53"/>
      <c r="F32" s="2" t="s">
        <v>243</v>
      </c>
      <c r="H32" s="25">
        <f t="shared" si="2"/>
      </c>
    </row>
    <row r="33" spans="1:8" ht="42" customHeight="1">
      <c r="A33" s="5">
        <v>25</v>
      </c>
      <c r="B33" s="27" t="str">
        <f t="shared" si="0"/>
        <v>88 A.D.</v>
      </c>
      <c r="C33" s="2" t="s">
        <v>240</v>
      </c>
      <c r="D33" s="39" t="s">
        <v>335</v>
      </c>
      <c r="E33" s="53" t="s">
        <v>420</v>
      </c>
      <c r="F33" s="2" t="s">
        <v>264</v>
      </c>
      <c r="G33" s="27">
        <f>IF(ISBLANK(I33),G35-Generation_Length,G34-I33)</f>
        <v>87.5</v>
      </c>
      <c r="H33" s="25" t="str">
        <f t="shared" si="2"/>
        <v>A.D.</v>
      </c>
    </row>
    <row r="34" spans="1:8" ht="45.75" customHeight="1">
      <c r="A34" s="5"/>
      <c r="B34" s="27">
        <f t="shared" si="0"/>
      </c>
      <c r="C34" s="2"/>
      <c r="D34" s="39"/>
      <c r="E34" s="53"/>
      <c r="F34" s="2" t="s">
        <v>263</v>
      </c>
      <c r="H34" s="25">
        <f t="shared" si="2"/>
      </c>
    </row>
    <row r="35" spans="1:8" ht="90" customHeight="1">
      <c r="A35" s="5">
        <v>26</v>
      </c>
      <c r="B35" s="27" t="str">
        <f t="shared" si="0"/>
        <v>113 A.D.</v>
      </c>
      <c r="C35" s="2" t="s">
        <v>317</v>
      </c>
      <c r="D35" s="39" t="s">
        <v>335</v>
      </c>
      <c r="E35" s="2" t="s">
        <v>421</v>
      </c>
      <c r="F35" s="2" t="s">
        <v>265</v>
      </c>
      <c r="G35" s="27">
        <f>IF(ISBLANK(I35),G36-Generation_Length,G36-I35)</f>
        <v>112.5</v>
      </c>
      <c r="H35" s="25" t="str">
        <f t="shared" si="2"/>
        <v>A.D.</v>
      </c>
    </row>
    <row r="36" spans="1:8" ht="40.5" customHeight="1">
      <c r="A36" s="5">
        <v>27</v>
      </c>
      <c r="B36" s="27" t="str">
        <f t="shared" si="0"/>
        <v>138 A.D.</v>
      </c>
      <c r="C36" s="2" t="s">
        <v>300</v>
      </c>
      <c r="D36" s="39"/>
      <c r="E36" s="53" t="s">
        <v>422</v>
      </c>
      <c r="F36" s="2" t="s">
        <v>266</v>
      </c>
      <c r="G36" s="27">
        <f>IF(ISBLANK(I36),G38-Generation_Length,G38-I36)</f>
        <v>137.5</v>
      </c>
      <c r="H36" s="25" t="str">
        <f t="shared" si="2"/>
        <v>A.D.</v>
      </c>
    </row>
    <row r="37" spans="1:8" ht="51.75" customHeight="1">
      <c r="A37" s="5"/>
      <c r="B37" s="27">
        <f t="shared" si="0"/>
      </c>
      <c r="C37" s="2"/>
      <c r="D37" s="39"/>
      <c r="E37" s="53"/>
      <c r="F37" s="2" t="s">
        <v>267</v>
      </c>
      <c r="H37" s="25">
        <f t="shared" si="2"/>
      </c>
    </row>
    <row r="38" spans="1:8" ht="28.5" customHeight="1">
      <c r="A38" s="5">
        <v>28</v>
      </c>
      <c r="B38" s="27" t="str">
        <f t="shared" si="0"/>
        <v>163 A.D.</v>
      </c>
      <c r="C38" s="2" t="s">
        <v>301</v>
      </c>
      <c r="D38" s="39" t="s">
        <v>335</v>
      </c>
      <c r="E38" s="54" t="s">
        <v>349</v>
      </c>
      <c r="F38" s="2" t="s">
        <v>239</v>
      </c>
      <c r="G38" s="27">
        <f>IF(ISBLANK(I38),G40-Generation_Length,G40-I38)</f>
        <v>162.5</v>
      </c>
      <c r="H38" s="25" t="str">
        <f t="shared" si="2"/>
        <v>A.D.</v>
      </c>
    </row>
    <row r="39" spans="1:8" ht="123.75" customHeight="1">
      <c r="A39" s="5"/>
      <c r="B39" s="27">
        <f t="shared" si="0"/>
      </c>
      <c r="C39" s="2"/>
      <c r="D39" s="39"/>
      <c r="E39" s="55"/>
      <c r="F39" s="2" t="s">
        <v>238</v>
      </c>
      <c r="H39" s="25">
        <f t="shared" si="2"/>
      </c>
    </row>
    <row r="40" spans="1:8" ht="22.5" customHeight="1">
      <c r="A40" s="5">
        <v>29</v>
      </c>
      <c r="B40" s="27" t="str">
        <f t="shared" si="0"/>
        <v>188 A.D.</v>
      </c>
      <c r="C40" s="2" t="s">
        <v>44</v>
      </c>
      <c r="D40" s="39" t="s">
        <v>335</v>
      </c>
      <c r="E40" s="2" t="s">
        <v>237</v>
      </c>
      <c r="F40" s="2" t="s">
        <v>235</v>
      </c>
      <c r="G40" s="27">
        <f>IF(ISBLANK(I40),G42-Generation_Length,G42-I40)</f>
        <v>187.5</v>
      </c>
      <c r="H40" s="25" t="str">
        <f t="shared" si="2"/>
        <v>A.D.</v>
      </c>
    </row>
    <row r="41" spans="1:8" ht="45" customHeight="1">
      <c r="A41" s="5"/>
      <c r="B41" s="27">
        <f t="shared" si="0"/>
      </c>
      <c r="C41" s="2"/>
      <c r="D41" s="39"/>
      <c r="E41" s="2"/>
      <c r="F41" s="2" t="s">
        <v>270</v>
      </c>
      <c r="H41" s="25">
        <f t="shared" si="2"/>
      </c>
    </row>
    <row r="42" spans="1:8" ht="28.5" customHeight="1">
      <c r="A42" s="5">
        <v>30</v>
      </c>
      <c r="B42" s="27" t="str">
        <f t="shared" si="0"/>
        <v>213 A.D.</v>
      </c>
      <c r="C42" s="2" t="s">
        <v>45</v>
      </c>
      <c r="D42" s="39" t="s">
        <v>335</v>
      </c>
      <c r="E42" s="2" t="s">
        <v>236</v>
      </c>
      <c r="F42" s="2" t="s">
        <v>268</v>
      </c>
      <c r="G42" s="27">
        <f>IF(ISBLANK(I42),G43-Generation_Length,G43-I42)</f>
        <v>212.5</v>
      </c>
      <c r="H42" s="25" t="str">
        <f t="shared" si="2"/>
        <v>A.D.</v>
      </c>
    </row>
    <row r="43" spans="1:8" ht="32.25" customHeight="1">
      <c r="A43" s="5">
        <v>31</v>
      </c>
      <c r="B43" s="27" t="str">
        <f t="shared" si="0"/>
        <v>238 A.D.</v>
      </c>
      <c r="C43" s="2" t="s">
        <v>46</v>
      </c>
      <c r="E43" s="2" t="s">
        <v>269</v>
      </c>
      <c r="F43" s="2" t="s">
        <v>47</v>
      </c>
      <c r="G43" s="27">
        <f>IF(ISBLANK(I43),G44-Generation_Length,G44-I43)</f>
        <v>237.5</v>
      </c>
      <c r="H43" s="25" t="str">
        <f t="shared" si="2"/>
        <v>A.D.</v>
      </c>
    </row>
    <row r="44" spans="1:8" ht="35.25" customHeight="1">
      <c r="A44" s="5">
        <v>32</v>
      </c>
      <c r="B44" s="27" t="str">
        <f t="shared" si="0"/>
        <v>263 A.D.</v>
      </c>
      <c r="C44" s="2" t="s">
        <v>319</v>
      </c>
      <c r="D44" s="39"/>
      <c r="E44" s="2" t="s">
        <v>47</v>
      </c>
      <c r="F44" s="2" t="s">
        <v>48</v>
      </c>
      <c r="G44" s="27">
        <f>IF(ISBLANK(I44),G45-Generation_Length,G45-I44)</f>
        <v>262.5</v>
      </c>
      <c r="H44" s="25" t="str">
        <f t="shared" si="2"/>
        <v>A.D.</v>
      </c>
    </row>
    <row r="45" spans="1:8" ht="33.75" customHeight="1">
      <c r="A45" s="5">
        <v>33</v>
      </c>
      <c r="B45" s="27" t="str">
        <f t="shared" si="0"/>
        <v>288 A.D.</v>
      </c>
      <c r="C45" s="2" t="s">
        <v>310</v>
      </c>
      <c r="D45" s="39"/>
      <c r="E45" s="2" t="s">
        <v>48</v>
      </c>
      <c r="F45" s="14" t="s">
        <v>271</v>
      </c>
      <c r="G45" s="27">
        <f>IF(ISBLANK(I45),G48-Generation_Length,G48-I45)</f>
        <v>287.5</v>
      </c>
      <c r="H45" s="25" t="str">
        <f t="shared" si="2"/>
        <v>A.D.</v>
      </c>
    </row>
    <row r="46" spans="1:8" ht="31.5" customHeight="1">
      <c r="A46" s="5"/>
      <c r="B46" s="27">
        <f t="shared" si="0"/>
      </c>
      <c r="C46" s="2"/>
      <c r="D46" s="39"/>
      <c r="E46" s="2"/>
      <c r="F46" s="14" t="s">
        <v>272</v>
      </c>
      <c r="H46" s="25">
        <f t="shared" si="2"/>
      </c>
    </row>
    <row r="47" spans="1:8" ht="41.25" customHeight="1">
      <c r="A47" s="5"/>
      <c r="B47" s="27">
        <f t="shared" si="0"/>
      </c>
      <c r="C47" s="2"/>
      <c r="D47" s="39"/>
      <c r="E47" s="2"/>
      <c r="F47" s="14" t="s">
        <v>273</v>
      </c>
      <c r="H47" s="25">
        <f t="shared" si="2"/>
      </c>
    </row>
    <row r="48" spans="1:8" ht="33.75" customHeight="1">
      <c r="A48" s="5">
        <v>34</v>
      </c>
      <c r="B48" s="27" t="str">
        <f t="shared" si="0"/>
        <v>313 A.D.</v>
      </c>
      <c r="C48" s="14" t="s">
        <v>271</v>
      </c>
      <c r="D48" s="39" t="s">
        <v>335</v>
      </c>
      <c r="E48" s="14" t="s">
        <v>273</v>
      </c>
      <c r="F48" s="2" t="s">
        <v>244</v>
      </c>
      <c r="G48" s="27">
        <f>IF(ISBLANK(I48),G51-Generation_Length,G51-I48)</f>
        <v>312.5</v>
      </c>
      <c r="H48" s="25" t="str">
        <f t="shared" si="2"/>
        <v>A.D.</v>
      </c>
    </row>
    <row r="49" spans="1:8" ht="33.75" customHeight="1">
      <c r="A49" s="5"/>
      <c r="B49" s="27">
        <f t="shared" si="0"/>
      </c>
      <c r="C49" s="14" t="s">
        <v>271</v>
      </c>
      <c r="D49" s="47"/>
      <c r="E49" s="14" t="s">
        <v>245</v>
      </c>
      <c r="F49" s="2" t="s">
        <v>274</v>
      </c>
      <c r="H49" s="25">
        <f t="shared" si="2"/>
      </c>
    </row>
    <row r="50" spans="1:8" ht="38.25" customHeight="1">
      <c r="A50" s="5"/>
      <c r="B50" s="27">
        <f t="shared" si="0"/>
      </c>
      <c r="C50" s="14" t="s">
        <v>272</v>
      </c>
      <c r="D50" s="47"/>
      <c r="E50" s="14" t="s">
        <v>246</v>
      </c>
      <c r="F50" s="2" t="s">
        <v>254</v>
      </c>
      <c r="H50" s="25">
        <f t="shared" si="2"/>
      </c>
    </row>
    <row r="51" spans="1:8" ht="24.75" customHeight="1">
      <c r="A51" s="5">
        <v>35</v>
      </c>
      <c r="B51" s="27" t="str">
        <f t="shared" si="0"/>
        <v>338 A.D.</v>
      </c>
      <c r="C51" s="2" t="s">
        <v>254</v>
      </c>
      <c r="D51" s="39" t="s">
        <v>335</v>
      </c>
      <c r="E51" s="2" t="s">
        <v>232</v>
      </c>
      <c r="F51" s="2" t="s">
        <v>234</v>
      </c>
      <c r="G51" s="27">
        <f>IF(ISBLANK(I51),G53-Generation_Length,G53-I51)</f>
        <v>337.5</v>
      </c>
      <c r="H51" s="25" t="str">
        <f t="shared" si="2"/>
        <v>A.D.</v>
      </c>
    </row>
    <row r="52" spans="1:8" ht="27" customHeight="1">
      <c r="A52" s="5"/>
      <c r="B52" s="27">
        <f t="shared" si="0"/>
      </c>
      <c r="C52" s="2" t="s">
        <v>255</v>
      </c>
      <c r="D52" s="39"/>
      <c r="E52" s="2" t="s">
        <v>232</v>
      </c>
      <c r="F52" s="2" t="s">
        <v>233</v>
      </c>
      <c r="H52" s="25">
        <f t="shared" si="2"/>
      </c>
    </row>
    <row r="53" spans="1:8" ht="34.5" customHeight="1">
      <c r="A53" s="5">
        <v>36</v>
      </c>
      <c r="B53" s="27" t="str">
        <f t="shared" si="0"/>
        <v>363 A.D.</v>
      </c>
      <c r="C53" s="2" t="s">
        <v>49</v>
      </c>
      <c r="D53" s="39" t="s">
        <v>335</v>
      </c>
      <c r="E53" s="14" t="s">
        <v>230</v>
      </c>
      <c r="F53" s="2" t="s">
        <v>298</v>
      </c>
      <c r="G53" s="27">
        <f>IF(ISBLANK(I53),G55-Generation_Length,G55-I53)</f>
        <v>362.5</v>
      </c>
      <c r="H53" s="25" t="str">
        <f t="shared" si="2"/>
        <v>A.D.</v>
      </c>
    </row>
    <row r="54" spans="1:8" ht="28.5" customHeight="1">
      <c r="A54" s="5"/>
      <c r="B54" s="27">
        <f t="shared" si="0"/>
      </c>
      <c r="C54" s="2"/>
      <c r="D54" s="39"/>
      <c r="E54" s="18"/>
      <c r="F54" s="2" t="s">
        <v>231</v>
      </c>
      <c r="H54" s="25">
        <f t="shared" si="2"/>
      </c>
    </row>
    <row r="55" spans="1:8" ht="29.25" customHeight="1">
      <c r="A55" s="5">
        <v>37</v>
      </c>
      <c r="B55" s="27" t="str">
        <f t="shared" si="0"/>
        <v>388 A.D.</v>
      </c>
      <c r="C55" s="2" t="s">
        <v>3</v>
      </c>
      <c r="D55" s="39" t="s">
        <v>335</v>
      </c>
      <c r="E55" s="2" t="s">
        <v>227</v>
      </c>
      <c r="F55" s="2" t="s">
        <v>229</v>
      </c>
      <c r="G55" s="27">
        <f>IF(ISBLANK(I55),G57-Generation_Length,G57-I55)</f>
        <v>387.5</v>
      </c>
      <c r="H55" s="25" t="str">
        <f t="shared" si="2"/>
        <v>A.D.</v>
      </c>
    </row>
    <row r="56" spans="1:8" ht="28.5" customHeight="1">
      <c r="A56" s="5"/>
      <c r="B56" s="27">
        <f t="shared" si="0"/>
      </c>
      <c r="C56" s="2"/>
      <c r="D56" s="39"/>
      <c r="E56" s="2"/>
      <c r="F56" s="2" t="s">
        <v>228</v>
      </c>
      <c r="H56" s="25">
        <f t="shared" si="2"/>
      </c>
    </row>
    <row r="57" spans="1:8" ht="23.25" customHeight="1">
      <c r="A57" s="5">
        <v>38</v>
      </c>
      <c r="B57" s="27" t="str">
        <f t="shared" si="0"/>
        <v>413 A.D.</v>
      </c>
      <c r="C57" s="2" t="s">
        <v>50</v>
      </c>
      <c r="D57" s="39" t="s">
        <v>335</v>
      </c>
      <c r="E57" s="2" t="s">
        <v>226</v>
      </c>
      <c r="F57" s="2" t="s">
        <v>225</v>
      </c>
      <c r="G57" s="27">
        <f>IF(ISBLANK(I57),G59-Generation_Length,G59-I57)</f>
        <v>412.5</v>
      </c>
      <c r="H57" s="25" t="str">
        <f t="shared" si="2"/>
        <v>A.D.</v>
      </c>
    </row>
    <row r="58" spans="1:8" ht="36" customHeight="1">
      <c r="A58" s="5"/>
      <c r="B58" s="27">
        <f t="shared" si="0"/>
      </c>
      <c r="C58" s="2" t="s">
        <v>50</v>
      </c>
      <c r="D58" s="39"/>
      <c r="E58" s="2" t="s">
        <v>275</v>
      </c>
      <c r="F58" s="2" t="s">
        <v>276</v>
      </c>
      <c r="H58" s="25">
        <f t="shared" si="2"/>
      </c>
    </row>
    <row r="59" spans="1:8" ht="37.5" customHeight="1">
      <c r="A59" s="5">
        <v>39</v>
      </c>
      <c r="B59" s="27" t="str">
        <f t="shared" si="0"/>
        <v>438 A.D.</v>
      </c>
      <c r="C59" s="2" t="s">
        <v>224</v>
      </c>
      <c r="D59" s="39"/>
      <c r="E59" s="2" t="s">
        <v>223</v>
      </c>
      <c r="F59" s="2" t="s">
        <v>277</v>
      </c>
      <c r="G59" s="27">
        <f>IF(ISBLANK(I59),G60-Generation_Length,G60-I59)</f>
        <v>437.5</v>
      </c>
      <c r="H59" s="25" t="str">
        <f t="shared" si="2"/>
        <v>A.D.</v>
      </c>
    </row>
    <row r="60" spans="1:8" ht="43.5" customHeight="1">
      <c r="A60" s="5">
        <v>40</v>
      </c>
      <c r="B60" s="27" t="str">
        <f t="shared" si="0"/>
        <v>463 A.D.</v>
      </c>
      <c r="C60" s="2" t="s">
        <v>279</v>
      </c>
      <c r="D60" s="39" t="s">
        <v>334</v>
      </c>
      <c r="E60" s="2" t="s">
        <v>277</v>
      </c>
      <c r="F60" s="14" t="s">
        <v>278</v>
      </c>
      <c r="G60" s="27">
        <f>IF(ISBLANK(I60),G61-Generation_Length,G61-I60)</f>
        <v>462.5</v>
      </c>
      <c r="H60" s="25" t="str">
        <f t="shared" si="2"/>
        <v>A.D.</v>
      </c>
    </row>
    <row r="61" spans="1:8" ht="38.25" customHeight="1">
      <c r="A61" s="5">
        <v>41</v>
      </c>
      <c r="B61" s="27" t="str">
        <f t="shared" si="0"/>
        <v>488 A.D.</v>
      </c>
      <c r="C61" s="2" t="s">
        <v>280</v>
      </c>
      <c r="D61" s="39"/>
      <c r="E61" s="14" t="s">
        <v>278</v>
      </c>
      <c r="F61" s="14" t="s">
        <v>2</v>
      </c>
      <c r="G61" s="27">
        <f>IF(ISBLANK(I61),G66-Generation_Length,G66-I61)</f>
        <v>487.5</v>
      </c>
      <c r="H61" s="25" t="str">
        <f t="shared" si="2"/>
        <v>A.D.</v>
      </c>
    </row>
    <row r="62" spans="1:8" ht="27.75" customHeight="1">
      <c r="A62" s="5"/>
      <c r="B62" s="27">
        <f t="shared" si="0"/>
      </c>
      <c r="C62" s="2"/>
      <c r="D62" s="39"/>
      <c r="E62" s="14"/>
      <c r="F62" s="14" t="s">
        <v>220</v>
      </c>
      <c r="H62" s="25">
        <f t="shared" si="2"/>
      </c>
    </row>
    <row r="63" spans="1:8" ht="27.75" customHeight="1">
      <c r="A63" s="5"/>
      <c r="B63" s="27">
        <f t="shared" si="0"/>
      </c>
      <c r="C63" s="2"/>
      <c r="D63" s="39"/>
      <c r="E63" s="30"/>
      <c r="F63" s="14" t="s">
        <v>221</v>
      </c>
      <c r="H63" s="25">
        <f t="shared" si="2"/>
      </c>
    </row>
    <row r="64" spans="1:8" ht="25.5" customHeight="1">
      <c r="A64" s="5"/>
      <c r="B64" s="27">
        <f t="shared" si="0"/>
      </c>
      <c r="C64" s="2"/>
      <c r="D64" s="39"/>
      <c r="E64" s="14"/>
      <c r="F64" s="14" t="s">
        <v>222</v>
      </c>
      <c r="H64" s="25">
        <f t="shared" si="2"/>
      </c>
    </row>
    <row r="65" spans="1:8" ht="44.25" customHeight="1">
      <c r="A65" s="5"/>
      <c r="B65" s="27">
        <f t="shared" si="0"/>
      </c>
      <c r="C65" s="2"/>
      <c r="D65" s="39"/>
      <c r="E65" s="30"/>
      <c r="F65" s="14" t="s">
        <v>281</v>
      </c>
      <c r="H65" s="25">
        <f t="shared" si="2"/>
      </c>
    </row>
    <row r="66" spans="1:8" ht="29.25" customHeight="1">
      <c r="A66" s="5">
        <v>42</v>
      </c>
      <c r="B66" s="27" t="str">
        <f t="shared" si="0"/>
        <v>513 A.D.</v>
      </c>
      <c r="C66" s="14" t="s">
        <v>282</v>
      </c>
      <c r="D66" s="44"/>
      <c r="E66" s="14" t="s">
        <v>283</v>
      </c>
      <c r="F66" s="14" t="s">
        <v>214</v>
      </c>
      <c r="G66" s="27">
        <f>IF(ISBLANK(I66),G68-Generation_Length,G68-I66)</f>
        <v>512.5</v>
      </c>
      <c r="H66" s="25" t="str">
        <f t="shared" si="2"/>
        <v>A.D.</v>
      </c>
    </row>
    <row r="67" spans="1:8" ht="21" customHeight="1">
      <c r="A67" s="5"/>
      <c r="B67" s="27">
        <f t="shared" si="0"/>
      </c>
      <c r="C67" s="2"/>
      <c r="D67" s="39"/>
      <c r="E67" s="14"/>
      <c r="F67" s="14" t="s">
        <v>213</v>
      </c>
      <c r="H67" s="25">
        <f t="shared" si="2"/>
      </c>
    </row>
    <row r="68" spans="1:8" ht="34.5" customHeight="1">
      <c r="A68" s="5">
        <v>43</v>
      </c>
      <c r="B68" s="27" t="str">
        <f t="shared" si="0"/>
        <v>538 A.D.</v>
      </c>
      <c r="C68" s="2" t="s">
        <v>87</v>
      </c>
      <c r="D68" s="39" t="s">
        <v>334</v>
      </c>
      <c r="E68" s="14" t="s">
        <v>284</v>
      </c>
      <c r="F68" s="14" t="s">
        <v>215</v>
      </c>
      <c r="G68" s="27">
        <f>IF(ISBLANK(I68),G70-Generation_Length,G70-I68)</f>
        <v>537.5</v>
      </c>
      <c r="H68" s="25" t="str">
        <f t="shared" si="2"/>
        <v>A.D.</v>
      </c>
    </row>
    <row r="69" spans="1:8" ht="40.5" customHeight="1">
      <c r="A69" s="5"/>
      <c r="B69" s="27">
        <f t="shared" si="0"/>
      </c>
      <c r="C69" s="2" t="s">
        <v>211</v>
      </c>
      <c r="D69" s="39" t="s">
        <v>335</v>
      </c>
      <c r="E69" s="14" t="s">
        <v>212</v>
      </c>
      <c r="F69" s="14" t="s">
        <v>219</v>
      </c>
      <c r="H69" s="25">
        <f t="shared" si="2"/>
      </c>
    </row>
    <row r="70" spans="1:8" ht="41.25" customHeight="1">
      <c r="A70" s="5">
        <v>44</v>
      </c>
      <c r="B70" s="27" t="str">
        <f t="shared" si="0"/>
        <v>563 A.D.</v>
      </c>
      <c r="C70" s="2" t="s">
        <v>88</v>
      </c>
      <c r="D70" s="39"/>
      <c r="E70" s="14" t="s">
        <v>51</v>
      </c>
      <c r="F70" s="14" t="s">
        <v>216</v>
      </c>
      <c r="G70" s="27">
        <f>IF(ISBLANK(I70),G71-Generation_Length,G71-I70)</f>
        <v>562.5</v>
      </c>
      <c r="H70" s="25" t="str">
        <f t="shared" si="2"/>
        <v>A.D.</v>
      </c>
    </row>
    <row r="71" spans="1:8" ht="27" customHeight="1">
      <c r="A71" s="5">
        <v>45</v>
      </c>
      <c r="B71" s="27" t="str">
        <f aca="true" t="shared" si="3" ref="B71:B132">IF(ISBLANK(G71),"",ABS(ROUND(G71,0))&amp;" "&amp;H71)</f>
        <v>588 A.D.</v>
      </c>
      <c r="C71" s="2" t="s">
        <v>89</v>
      </c>
      <c r="D71" s="39" t="s">
        <v>334</v>
      </c>
      <c r="E71" s="14" t="s">
        <v>52</v>
      </c>
      <c r="F71" s="2" t="s">
        <v>217</v>
      </c>
      <c r="G71" s="27">
        <f>IF(ISBLANK(I71),G73-Generation_Length,G73-I71)</f>
        <v>587.5</v>
      </c>
      <c r="H71" s="25" t="str">
        <f aca="true" t="shared" si="4" ref="H71:H132">IF(ISBLANK(G71),"",IF(G71&lt;0,"B.C.","A.D."))</f>
        <v>A.D.</v>
      </c>
    </row>
    <row r="72" spans="1:8" ht="42.75" customHeight="1">
      <c r="A72" s="5"/>
      <c r="B72" s="27">
        <f t="shared" si="3"/>
      </c>
      <c r="C72" s="2" t="s">
        <v>89</v>
      </c>
      <c r="D72" s="39"/>
      <c r="E72" s="14" t="s">
        <v>210</v>
      </c>
      <c r="F72" s="14" t="s">
        <v>218</v>
      </c>
      <c r="H72" s="25">
        <f t="shared" si="4"/>
      </c>
    </row>
    <row r="73" spans="1:8" ht="43.5" customHeight="1">
      <c r="A73" s="5">
        <v>46</v>
      </c>
      <c r="B73" s="27" t="str">
        <f t="shared" si="3"/>
        <v>613 A.D.</v>
      </c>
      <c r="C73" s="2" t="s">
        <v>90</v>
      </c>
      <c r="D73" s="39" t="s">
        <v>335</v>
      </c>
      <c r="E73" s="14" t="s">
        <v>209</v>
      </c>
      <c r="F73" s="14" t="s">
        <v>208</v>
      </c>
      <c r="G73" s="27">
        <f>IF(ISBLANK(I73),G74-Generation_Length,G74-I73)</f>
        <v>612.5</v>
      </c>
      <c r="H73" s="25" t="str">
        <f t="shared" si="4"/>
        <v>A.D.</v>
      </c>
    </row>
    <row r="74" spans="1:8" ht="88.5" customHeight="1">
      <c r="A74" s="5">
        <v>47</v>
      </c>
      <c r="B74" s="27" t="str">
        <f t="shared" si="3"/>
        <v>638 A.D.</v>
      </c>
      <c r="C74" s="2" t="s">
        <v>53</v>
      </c>
      <c r="D74" s="39"/>
      <c r="E74" s="14" t="s">
        <v>350</v>
      </c>
      <c r="F74" s="14" t="s">
        <v>304</v>
      </c>
      <c r="G74" s="27">
        <f>IF(ISBLANK(I74),G76-Generation_Length,G76-I74)</f>
        <v>637.5</v>
      </c>
      <c r="H74" s="25" t="str">
        <f t="shared" si="4"/>
        <v>A.D.</v>
      </c>
    </row>
    <row r="75" spans="1:8" ht="42" customHeight="1">
      <c r="A75" s="5"/>
      <c r="B75" s="27">
        <f t="shared" si="3"/>
      </c>
      <c r="C75" s="2" t="s">
        <v>205</v>
      </c>
      <c r="D75" s="39"/>
      <c r="E75" s="14" t="s">
        <v>206</v>
      </c>
      <c r="F75" s="14" t="s">
        <v>204</v>
      </c>
      <c r="H75" s="25">
        <f t="shared" si="4"/>
      </c>
    </row>
    <row r="76" spans="1:8" ht="37.5" customHeight="1">
      <c r="A76" s="5">
        <v>48</v>
      </c>
      <c r="B76" s="27" t="str">
        <f t="shared" si="3"/>
        <v>663 A.D.</v>
      </c>
      <c r="C76" s="2" t="s">
        <v>302</v>
      </c>
      <c r="D76" s="39" t="s">
        <v>335</v>
      </c>
      <c r="E76" s="14" t="s">
        <v>247</v>
      </c>
      <c r="F76" s="14" t="s">
        <v>305</v>
      </c>
      <c r="G76" s="27">
        <f>IF(ISBLANK(I76),G78-Generation_Length,G78-I76)</f>
        <v>662.5</v>
      </c>
      <c r="H76" s="25" t="str">
        <f t="shared" si="4"/>
        <v>A.D.</v>
      </c>
    </row>
    <row r="77" spans="1:8" ht="22.5" customHeight="1">
      <c r="A77" s="5"/>
      <c r="B77" s="27">
        <f t="shared" si="3"/>
      </c>
      <c r="C77" s="2"/>
      <c r="F77" s="14" t="s">
        <v>207</v>
      </c>
      <c r="H77" s="25">
        <f t="shared" si="4"/>
      </c>
    </row>
    <row r="78" spans="1:8" ht="26.25" customHeight="1">
      <c r="A78" s="5">
        <v>49</v>
      </c>
      <c r="B78" s="27" t="str">
        <f t="shared" si="3"/>
        <v>688 A.D.</v>
      </c>
      <c r="C78" s="48" t="s">
        <v>303</v>
      </c>
      <c r="D78" s="39"/>
      <c r="E78" s="14" t="s">
        <v>4</v>
      </c>
      <c r="F78" s="2" t="s">
        <v>200</v>
      </c>
      <c r="G78" s="27">
        <f>IF(ISBLANK(I78),G80-Generation_Length,G80-I78)</f>
        <v>687.5</v>
      </c>
      <c r="H78" s="25" t="str">
        <f t="shared" si="4"/>
        <v>A.D.</v>
      </c>
    </row>
    <row r="79" spans="1:8" ht="25.5" customHeight="1">
      <c r="A79" s="5"/>
      <c r="B79" s="27">
        <f t="shared" si="3"/>
      </c>
      <c r="C79" s="55"/>
      <c r="D79" s="39"/>
      <c r="E79" s="14"/>
      <c r="F79" s="14" t="s">
        <v>201</v>
      </c>
      <c r="H79" s="25">
        <f t="shared" si="4"/>
      </c>
    </row>
    <row r="80" spans="1:8" ht="39.75" customHeight="1">
      <c r="A80" s="5">
        <v>50</v>
      </c>
      <c r="B80" s="27" t="str">
        <f t="shared" si="3"/>
        <v>713 A.D.</v>
      </c>
      <c r="C80" s="2" t="s">
        <v>191</v>
      </c>
      <c r="D80" s="39" t="s">
        <v>335</v>
      </c>
      <c r="E80" s="14" t="s">
        <v>192</v>
      </c>
      <c r="F80" s="14" t="s">
        <v>188</v>
      </c>
      <c r="G80" s="27">
        <f>IF(ISBLANK(I80),G81-Generation_Length,G81-I80)</f>
        <v>712.5</v>
      </c>
      <c r="H80" s="25" t="str">
        <f t="shared" si="4"/>
        <v>A.D.</v>
      </c>
    </row>
    <row r="81" spans="1:8" ht="34.5" customHeight="1">
      <c r="A81" s="5">
        <v>51</v>
      </c>
      <c r="B81" s="27" t="str">
        <f t="shared" si="3"/>
        <v>738 A.D.</v>
      </c>
      <c r="C81" s="2" t="s">
        <v>54</v>
      </c>
      <c r="D81" s="39" t="s">
        <v>334</v>
      </c>
      <c r="E81" s="14" t="s">
        <v>188</v>
      </c>
      <c r="F81" s="14" t="s">
        <v>285</v>
      </c>
      <c r="G81" s="27">
        <f>IF(ISBLANK(I81),G83-Generation_Length,G83-I81)</f>
        <v>737.5</v>
      </c>
      <c r="H81" s="25" t="str">
        <f t="shared" si="4"/>
        <v>A.D.</v>
      </c>
    </row>
    <row r="82" spans="1:8" ht="37.5" customHeight="1">
      <c r="A82" s="5"/>
      <c r="B82" s="27">
        <f t="shared" si="3"/>
      </c>
      <c r="C82" s="2" t="s">
        <v>190</v>
      </c>
      <c r="D82" s="39"/>
      <c r="E82" s="14" t="s">
        <v>189</v>
      </c>
      <c r="F82" s="14" t="s">
        <v>286</v>
      </c>
      <c r="H82" s="25">
        <f t="shared" si="4"/>
      </c>
    </row>
    <row r="83" spans="1:8" ht="35.25" customHeight="1">
      <c r="A83" s="5">
        <v>52</v>
      </c>
      <c r="B83" s="27" t="str">
        <f t="shared" si="3"/>
        <v>763 A.D.</v>
      </c>
      <c r="C83" s="14" t="s">
        <v>285</v>
      </c>
      <c r="D83" s="39" t="s">
        <v>335</v>
      </c>
      <c r="E83" s="14" t="s">
        <v>199</v>
      </c>
      <c r="F83" s="14" t="s">
        <v>202</v>
      </c>
      <c r="G83" s="27">
        <f>IF(ISBLANK(I83),G85-Generation_Length,G85-I83)</f>
        <v>762.5</v>
      </c>
      <c r="H83" s="25" t="str">
        <f t="shared" si="4"/>
        <v>A.D.</v>
      </c>
    </row>
    <row r="84" spans="1:8" ht="38.25" customHeight="1">
      <c r="A84" s="5"/>
      <c r="B84" s="27">
        <f t="shared" si="3"/>
      </c>
      <c r="C84" s="14" t="s">
        <v>174</v>
      </c>
      <c r="D84" s="44"/>
      <c r="E84" s="14" t="s">
        <v>187</v>
      </c>
      <c r="F84" s="14" t="s">
        <v>287</v>
      </c>
      <c r="H84" s="25">
        <f t="shared" si="4"/>
      </c>
    </row>
    <row r="85" spans="1:8" ht="34.5" customHeight="1">
      <c r="A85" s="5">
        <v>53</v>
      </c>
      <c r="B85" s="27" t="str">
        <f t="shared" si="3"/>
        <v>788 A.D.</v>
      </c>
      <c r="C85" s="2" t="s">
        <v>55</v>
      </c>
      <c r="D85" s="39" t="s">
        <v>335</v>
      </c>
      <c r="E85" s="14" t="s">
        <v>198</v>
      </c>
      <c r="F85" s="2" t="s">
        <v>434</v>
      </c>
      <c r="G85" s="27">
        <f>IF(ISBLANK(I85),G87-Generation_Length,G87-I85)</f>
        <v>787.5</v>
      </c>
      <c r="H85" s="25" t="str">
        <f t="shared" si="4"/>
        <v>A.D.</v>
      </c>
    </row>
    <row r="86" spans="1:8" ht="42.75" customHeight="1">
      <c r="A86" s="5"/>
      <c r="B86" s="27">
        <f t="shared" si="3"/>
      </c>
      <c r="C86" s="2" t="s">
        <v>173</v>
      </c>
      <c r="D86" s="39"/>
      <c r="E86" s="14" t="s">
        <v>185</v>
      </c>
      <c r="F86" s="14" t="s">
        <v>288</v>
      </c>
      <c r="H86" s="25">
        <f t="shared" si="4"/>
      </c>
    </row>
    <row r="87" spans="1:8" ht="24" customHeight="1">
      <c r="A87" s="5">
        <v>54</v>
      </c>
      <c r="B87" s="27" t="str">
        <f t="shared" si="3"/>
        <v>813 A.D.</v>
      </c>
      <c r="C87" s="53" t="s">
        <v>435</v>
      </c>
      <c r="D87" s="39" t="s">
        <v>335</v>
      </c>
      <c r="E87" s="48" t="s">
        <v>288</v>
      </c>
      <c r="F87" s="14" t="s">
        <v>351</v>
      </c>
      <c r="G87" s="27">
        <f>IF(ISBLANK(I87),G89-Generation_Length,G89-I87)</f>
        <v>812.5</v>
      </c>
      <c r="H87" s="25" t="str">
        <f t="shared" si="4"/>
        <v>A.D.</v>
      </c>
    </row>
    <row r="88" spans="1:8" ht="46.5" customHeight="1">
      <c r="A88" s="5"/>
      <c r="B88" s="27">
        <f t="shared" si="3"/>
      </c>
      <c r="C88" s="53"/>
      <c r="D88" s="39"/>
      <c r="E88" s="48"/>
      <c r="F88" s="14" t="s">
        <v>352</v>
      </c>
      <c r="H88" s="25">
        <f t="shared" si="4"/>
      </c>
    </row>
    <row r="89" spans="1:8" ht="37.5" customHeight="1">
      <c r="A89" s="5">
        <v>55</v>
      </c>
      <c r="B89" s="27" t="str">
        <f t="shared" si="3"/>
        <v>838 A.D.</v>
      </c>
      <c r="C89" s="14" t="s">
        <v>249</v>
      </c>
      <c r="D89" s="39" t="s">
        <v>335</v>
      </c>
      <c r="E89" s="14" t="s">
        <v>289</v>
      </c>
      <c r="F89" s="14" t="s">
        <v>312</v>
      </c>
      <c r="G89" s="27">
        <f>IF(ISBLANK(I89),G91-Generation_Length,G91-I89)</f>
        <v>837.5</v>
      </c>
      <c r="H89" s="25" t="str">
        <f t="shared" si="4"/>
        <v>A.D.</v>
      </c>
    </row>
    <row r="90" spans="1:8" ht="47.25" customHeight="1">
      <c r="A90" s="5"/>
      <c r="B90" s="27">
        <f t="shared" si="3"/>
      </c>
      <c r="C90" s="14" t="s">
        <v>248</v>
      </c>
      <c r="D90" s="44"/>
      <c r="E90" s="14" t="s">
        <v>186</v>
      </c>
      <c r="F90" s="2" t="s">
        <v>311</v>
      </c>
      <c r="H90" s="25">
        <f t="shared" si="4"/>
      </c>
    </row>
    <row r="91" spans="1:8" ht="27.75" customHeight="1">
      <c r="A91" s="5">
        <v>56</v>
      </c>
      <c r="B91" s="27" t="str">
        <f t="shared" si="3"/>
        <v>863 A.D.</v>
      </c>
      <c r="C91" s="2" t="s">
        <v>291</v>
      </c>
      <c r="D91" s="39" t="s">
        <v>335</v>
      </c>
      <c r="E91" s="14" t="s">
        <v>290</v>
      </c>
      <c r="F91" s="14" t="s">
        <v>56</v>
      </c>
      <c r="G91" s="27">
        <f>IF(ISBLANK(I91),G93-Generation_Length,G93-I91)</f>
        <v>862.5</v>
      </c>
      <c r="H91" s="25" t="str">
        <f t="shared" si="4"/>
        <v>A.D.</v>
      </c>
    </row>
    <row r="92" spans="1:8" ht="50.25" customHeight="1">
      <c r="A92" s="5"/>
      <c r="B92" s="27">
        <f t="shared" si="3"/>
      </c>
      <c r="C92" s="2"/>
      <c r="D92" s="39"/>
      <c r="E92" s="14"/>
      <c r="F92" s="14" t="s">
        <v>313</v>
      </c>
      <c r="H92" s="25">
        <f t="shared" si="4"/>
      </c>
    </row>
    <row r="93" spans="1:8" ht="26.25" customHeight="1">
      <c r="A93" s="5">
        <v>57</v>
      </c>
      <c r="B93" s="27" t="str">
        <f t="shared" si="3"/>
        <v>888 A.D.</v>
      </c>
      <c r="C93" s="2" t="s">
        <v>56</v>
      </c>
      <c r="D93" s="39" t="s">
        <v>335</v>
      </c>
      <c r="E93" s="14" t="s">
        <v>197</v>
      </c>
      <c r="F93" s="14" t="s">
        <v>57</v>
      </c>
      <c r="G93" s="27">
        <f>IF(ISBLANK(I93),G95-Generation_Length,G95-I93)</f>
        <v>887.5</v>
      </c>
      <c r="H93" s="25" t="str">
        <f t="shared" si="4"/>
        <v>A.D.</v>
      </c>
    </row>
    <row r="94" spans="1:8" ht="45.75" customHeight="1">
      <c r="A94" s="5"/>
      <c r="B94" s="27">
        <f t="shared" si="3"/>
      </c>
      <c r="C94" s="2"/>
      <c r="D94" s="39"/>
      <c r="E94" s="14"/>
      <c r="F94" s="14" t="s">
        <v>292</v>
      </c>
      <c r="H94" s="25">
        <f t="shared" si="4"/>
      </c>
    </row>
    <row r="95" spans="1:8" ht="36" customHeight="1">
      <c r="A95" s="5">
        <v>58</v>
      </c>
      <c r="B95" s="27" t="str">
        <f t="shared" si="3"/>
        <v>913 A.D.</v>
      </c>
      <c r="C95" s="2" t="s">
        <v>57</v>
      </c>
      <c r="D95" s="39" t="s">
        <v>335</v>
      </c>
      <c r="E95" s="14" t="s">
        <v>292</v>
      </c>
      <c r="F95" s="14" t="s">
        <v>293</v>
      </c>
      <c r="G95" s="27">
        <f>IF(ISBLANK(I95),G97-Generation_Length,G97-I95)</f>
        <v>912.5</v>
      </c>
      <c r="H95" s="25" t="str">
        <f t="shared" si="4"/>
        <v>A.D.</v>
      </c>
    </row>
    <row r="96" spans="1:8" ht="28.5" customHeight="1">
      <c r="A96" s="5"/>
      <c r="B96" s="27">
        <f t="shared" si="3"/>
      </c>
      <c r="C96" s="2"/>
      <c r="D96" s="39"/>
      <c r="E96" s="14"/>
      <c r="F96" s="14" t="s">
        <v>58</v>
      </c>
      <c r="H96" s="25">
        <f t="shared" si="4"/>
      </c>
    </row>
    <row r="97" spans="1:8" ht="42.75" customHeight="1">
      <c r="A97" s="5">
        <v>59</v>
      </c>
      <c r="B97" s="27" t="str">
        <f t="shared" si="3"/>
        <v>938 A.D.</v>
      </c>
      <c r="C97" s="14" t="s">
        <v>293</v>
      </c>
      <c r="D97" s="39" t="s">
        <v>335</v>
      </c>
      <c r="E97" s="14" t="s">
        <v>58</v>
      </c>
      <c r="F97" s="14" t="s">
        <v>295</v>
      </c>
      <c r="G97" s="27">
        <f>IF(ISBLANK(I97),G98-Generation_Length,G98-I97)</f>
        <v>937.5</v>
      </c>
      <c r="H97" s="25" t="str">
        <f t="shared" si="4"/>
        <v>A.D.</v>
      </c>
    </row>
    <row r="98" spans="1:8" ht="26.25" customHeight="1">
      <c r="A98" s="5">
        <v>60</v>
      </c>
      <c r="B98" s="27" t="str">
        <f t="shared" si="3"/>
        <v>963 A.D.</v>
      </c>
      <c r="C98" s="14" t="s">
        <v>295</v>
      </c>
      <c r="D98" s="44"/>
      <c r="E98" s="14" t="s">
        <v>170</v>
      </c>
      <c r="F98" s="2" t="s">
        <v>171</v>
      </c>
      <c r="G98" s="27">
        <f>IF(ISBLANK(I98),G101-Generation_Length,G101-I98)</f>
        <v>962.5</v>
      </c>
      <c r="H98" s="25" t="str">
        <f t="shared" si="4"/>
        <v>A.D.</v>
      </c>
    </row>
    <row r="99" spans="1:8" ht="27" customHeight="1">
      <c r="A99" s="5"/>
      <c r="B99" s="27">
        <f t="shared" si="3"/>
      </c>
      <c r="C99" s="14"/>
      <c r="D99" s="44"/>
      <c r="E99" s="14"/>
      <c r="F99" s="2" t="s">
        <v>172</v>
      </c>
      <c r="H99" s="25">
        <f t="shared" si="4"/>
      </c>
    </row>
    <row r="100" spans="1:8" ht="52.5" customHeight="1">
      <c r="A100" s="5"/>
      <c r="B100" s="27">
        <f t="shared" si="3"/>
      </c>
      <c r="C100" s="14" t="s">
        <v>295</v>
      </c>
      <c r="D100" s="44"/>
      <c r="E100" s="14" t="s">
        <v>59</v>
      </c>
      <c r="F100" s="2" t="s">
        <v>196</v>
      </c>
      <c r="H100" s="25">
        <f t="shared" si="4"/>
      </c>
    </row>
    <row r="101" spans="1:8" ht="24.75" customHeight="1">
      <c r="A101" s="5">
        <v>61</v>
      </c>
      <c r="B101" s="27" t="str">
        <f t="shared" si="3"/>
        <v>988 A.D.</v>
      </c>
      <c r="C101" s="2" t="s">
        <v>169</v>
      </c>
      <c r="D101" s="39" t="s">
        <v>335</v>
      </c>
      <c r="E101" s="2" t="s">
        <v>168</v>
      </c>
      <c r="F101" s="2" t="s">
        <v>183</v>
      </c>
      <c r="G101" s="27">
        <f>IF(ISBLANK(I101),G103-Generation_Length,G103-I101)</f>
        <v>987.5</v>
      </c>
      <c r="H101" s="25" t="str">
        <f t="shared" si="4"/>
        <v>A.D.</v>
      </c>
    </row>
    <row r="102" spans="1:8" ht="24" customHeight="1">
      <c r="A102" s="5"/>
      <c r="B102" s="27">
        <f t="shared" si="3"/>
      </c>
      <c r="C102" s="11"/>
      <c r="D102" s="29"/>
      <c r="E102" s="31"/>
      <c r="F102" s="2" t="s">
        <v>184</v>
      </c>
      <c r="H102" s="25">
        <f t="shared" si="4"/>
      </c>
    </row>
    <row r="103" spans="1:8" ht="26.25" customHeight="1">
      <c r="A103" s="5">
        <v>62</v>
      </c>
      <c r="B103" s="27" t="str">
        <f t="shared" si="3"/>
        <v>1013 A.D.</v>
      </c>
      <c r="C103" s="2" t="s">
        <v>167</v>
      </c>
      <c r="D103" s="39" t="s">
        <v>335</v>
      </c>
      <c r="E103" s="2" t="s">
        <v>43</v>
      </c>
      <c r="F103" s="2" t="s">
        <v>195</v>
      </c>
      <c r="G103" s="27">
        <f>IF(ISBLANK(I103),G105-Generation_Length,G105-I103)</f>
        <v>1012.5</v>
      </c>
      <c r="H103" s="25" t="str">
        <f t="shared" si="4"/>
        <v>A.D.</v>
      </c>
    </row>
    <row r="104" spans="1:8" ht="35.25" customHeight="1">
      <c r="A104" s="5"/>
      <c r="B104" s="27">
        <f t="shared" si="3"/>
      </c>
      <c r="C104" s="11"/>
      <c r="D104" s="29"/>
      <c r="E104" s="31"/>
      <c r="F104" s="14" t="s">
        <v>182</v>
      </c>
      <c r="H104" s="25">
        <f t="shared" si="4"/>
      </c>
    </row>
    <row r="105" spans="1:8" ht="27" customHeight="1">
      <c r="A105" s="5">
        <v>63</v>
      </c>
      <c r="B105" s="27" t="str">
        <f t="shared" si="3"/>
        <v>1038 A.D.</v>
      </c>
      <c r="C105" s="2" t="s">
        <v>195</v>
      </c>
      <c r="D105" s="39" t="s">
        <v>335</v>
      </c>
      <c r="E105" s="14" t="s">
        <v>165</v>
      </c>
      <c r="F105" s="14" t="s">
        <v>178</v>
      </c>
      <c r="G105" s="27">
        <f>IF(ISBLANK(I105),G107-Generation_Length,G107-I105)</f>
        <v>1037.5</v>
      </c>
      <c r="H105" s="25" t="str">
        <f t="shared" si="4"/>
        <v>A.D.</v>
      </c>
    </row>
    <row r="106" spans="1:8" ht="47.25" customHeight="1">
      <c r="A106" s="5"/>
      <c r="B106" s="27">
        <f t="shared" si="3"/>
      </c>
      <c r="C106" s="2"/>
      <c r="D106" s="39"/>
      <c r="E106" s="14"/>
      <c r="F106" s="14" t="s">
        <v>299</v>
      </c>
      <c r="H106" s="25">
        <f t="shared" si="4"/>
      </c>
    </row>
    <row r="107" spans="1:8" ht="42.75" customHeight="1">
      <c r="A107" s="5">
        <v>64</v>
      </c>
      <c r="B107" s="27" t="str">
        <f t="shared" si="3"/>
        <v>1063 A.D.</v>
      </c>
      <c r="C107" s="2" t="s">
        <v>60</v>
      </c>
      <c r="D107" s="39" t="s">
        <v>335</v>
      </c>
      <c r="E107" s="14" t="s">
        <v>299</v>
      </c>
      <c r="F107" s="14" t="s">
        <v>179</v>
      </c>
      <c r="G107" s="27">
        <f>IF(ISBLANK(I107),G109-Generation_Length,G109-I107)</f>
        <v>1062.5</v>
      </c>
      <c r="H107" s="25" t="str">
        <f t="shared" si="4"/>
        <v>A.D.</v>
      </c>
    </row>
    <row r="108" spans="1:8" ht="39" customHeight="1">
      <c r="A108" s="5"/>
      <c r="B108" s="27">
        <f t="shared" si="3"/>
      </c>
      <c r="C108" s="2" t="s">
        <v>166</v>
      </c>
      <c r="D108" s="39"/>
      <c r="E108" s="14" t="s">
        <v>194</v>
      </c>
      <c r="F108" s="14" t="s">
        <v>180</v>
      </c>
      <c r="H108" s="25">
        <f t="shared" si="4"/>
      </c>
    </row>
    <row r="109" spans="1:8" ht="42.75" customHeight="1">
      <c r="A109" s="5">
        <v>65</v>
      </c>
      <c r="B109" s="27" t="str">
        <f t="shared" si="3"/>
        <v>1088 A.D.</v>
      </c>
      <c r="C109" s="2" t="s">
        <v>61</v>
      </c>
      <c r="D109" s="39" t="s">
        <v>335</v>
      </c>
      <c r="E109" s="14" t="s">
        <v>164</v>
      </c>
      <c r="F109" s="14" t="s">
        <v>181</v>
      </c>
      <c r="G109" s="27">
        <f>IF(ISBLANK(I109),G110-Generation_Length,G112-I109)</f>
        <v>1087.5</v>
      </c>
      <c r="H109" s="25" t="str">
        <f t="shared" si="4"/>
        <v>A.D.</v>
      </c>
    </row>
    <row r="110" spans="1:8" ht="26.25" customHeight="1">
      <c r="A110" s="5">
        <v>66</v>
      </c>
      <c r="B110" s="27" t="str">
        <f t="shared" si="3"/>
        <v>1113 A.D.</v>
      </c>
      <c r="C110" s="14" t="s">
        <v>92</v>
      </c>
      <c r="D110" s="39"/>
      <c r="E110" s="14" t="s">
        <v>162</v>
      </c>
      <c r="F110" s="2" t="s">
        <v>176</v>
      </c>
      <c r="G110" s="27">
        <f>IF(ISBLANK(I110),G112-Generation_Length,G112-I110)</f>
        <v>1112.5</v>
      </c>
      <c r="H110" s="25" t="str">
        <f t="shared" si="4"/>
        <v>A.D.</v>
      </c>
    </row>
    <row r="111" spans="1:8" ht="44.25" customHeight="1">
      <c r="A111" s="5"/>
      <c r="B111" s="27">
        <f t="shared" si="3"/>
      </c>
      <c r="C111" s="2" t="s">
        <v>163</v>
      </c>
      <c r="D111" s="39"/>
      <c r="E111" s="14" t="s">
        <v>162</v>
      </c>
      <c r="F111" s="14" t="s">
        <v>177</v>
      </c>
      <c r="H111" s="25">
        <f t="shared" si="4"/>
      </c>
    </row>
    <row r="112" spans="1:8" ht="24.75" customHeight="1">
      <c r="A112" s="5">
        <v>67</v>
      </c>
      <c r="B112" s="27" t="str">
        <f t="shared" si="3"/>
        <v>1138 A.D.</v>
      </c>
      <c r="C112" s="2" t="s">
        <v>160</v>
      </c>
      <c r="D112" s="39" t="s">
        <v>335</v>
      </c>
      <c r="E112" s="14" t="s">
        <v>161</v>
      </c>
      <c r="F112" s="14" t="s">
        <v>175</v>
      </c>
      <c r="G112" s="27">
        <f>IF(ISBLANK(I112),G115-Generation_Length,G115-I112)</f>
        <v>1137.5</v>
      </c>
      <c r="H112" s="25" t="str">
        <f t="shared" si="4"/>
        <v>A.D.</v>
      </c>
    </row>
    <row r="113" spans="1:8" ht="42" customHeight="1">
      <c r="A113" s="5"/>
      <c r="B113" s="27">
        <f t="shared" si="3"/>
      </c>
      <c r="C113" s="2"/>
      <c r="D113" s="39"/>
      <c r="E113" s="14"/>
      <c r="F113" s="14" t="s">
        <v>294</v>
      </c>
      <c r="H113" s="25">
        <f t="shared" si="4"/>
      </c>
    </row>
    <row r="114" spans="1:8" ht="37.5" customHeight="1">
      <c r="A114" s="5"/>
      <c r="B114" s="27">
        <f t="shared" si="3"/>
      </c>
      <c r="C114" s="2" t="s">
        <v>160</v>
      </c>
      <c r="D114" s="39"/>
      <c r="E114" s="14" t="s">
        <v>252</v>
      </c>
      <c r="F114" s="14" t="s">
        <v>253</v>
      </c>
      <c r="H114" s="25">
        <f t="shared" si="4"/>
      </c>
    </row>
    <row r="115" spans="1:8" ht="43.5" customHeight="1">
      <c r="A115" s="5">
        <v>68</v>
      </c>
      <c r="B115" s="27" t="str">
        <f t="shared" si="3"/>
        <v>1163 A.D.</v>
      </c>
      <c r="C115" s="2" t="s">
        <v>356</v>
      </c>
      <c r="D115" s="2"/>
      <c r="E115" s="37" t="s">
        <v>357</v>
      </c>
      <c r="F115" s="37" t="s">
        <v>358</v>
      </c>
      <c r="G115" s="27">
        <f aca="true" t="shared" si="5" ref="G115:G124">IF(ISBLANK(I115),G116-Generation_Length,G116-I115)</f>
        <v>1162.5</v>
      </c>
      <c r="H115" s="25" t="str">
        <f t="shared" si="4"/>
        <v>A.D.</v>
      </c>
    </row>
    <row r="116" spans="1:8" ht="36.75" customHeight="1">
      <c r="A116" s="5">
        <v>69</v>
      </c>
      <c r="B116" s="27" t="str">
        <f t="shared" si="3"/>
        <v>1188 A.D.</v>
      </c>
      <c r="C116" s="2" t="s">
        <v>358</v>
      </c>
      <c r="D116" s="2"/>
      <c r="E116" s="37" t="s">
        <v>359</v>
      </c>
      <c r="F116" s="37" t="s">
        <v>360</v>
      </c>
      <c r="G116" s="27">
        <f t="shared" si="5"/>
        <v>1187.5</v>
      </c>
      <c r="H116" s="25" t="str">
        <f t="shared" si="4"/>
        <v>A.D.</v>
      </c>
    </row>
    <row r="117" spans="1:8" ht="36" customHeight="1">
      <c r="A117" s="5">
        <v>70</v>
      </c>
      <c r="B117" s="27" t="str">
        <f t="shared" si="3"/>
        <v>1213 A.D.</v>
      </c>
      <c r="C117" s="2" t="s">
        <v>360</v>
      </c>
      <c r="D117" s="2"/>
      <c r="E117" s="37" t="s">
        <v>361</v>
      </c>
      <c r="F117" s="37" t="s">
        <v>362</v>
      </c>
      <c r="G117" s="27">
        <f t="shared" si="5"/>
        <v>1212.5</v>
      </c>
      <c r="H117" s="25" t="str">
        <f t="shared" si="4"/>
        <v>A.D.</v>
      </c>
    </row>
    <row r="118" spans="1:8" ht="27" customHeight="1">
      <c r="A118" s="5">
        <v>71</v>
      </c>
      <c r="B118" s="27" t="str">
        <f t="shared" si="3"/>
        <v>1238 A.D.</v>
      </c>
      <c r="C118" s="2" t="s">
        <v>362</v>
      </c>
      <c r="D118" s="2"/>
      <c r="E118" s="37" t="s">
        <v>363</v>
      </c>
      <c r="F118" s="37" t="s">
        <v>62</v>
      </c>
      <c r="G118" s="27">
        <f t="shared" si="5"/>
        <v>1237.5</v>
      </c>
      <c r="H118" s="25" t="str">
        <f t="shared" si="4"/>
        <v>A.D.</v>
      </c>
    </row>
    <row r="119" spans="1:8" ht="35.25" customHeight="1">
      <c r="A119" s="5">
        <v>72</v>
      </c>
      <c r="B119" s="27" t="str">
        <f t="shared" si="3"/>
        <v>1263 A.D.</v>
      </c>
      <c r="C119" s="2" t="s">
        <v>62</v>
      </c>
      <c r="D119" s="2"/>
      <c r="E119" s="37" t="s">
        <v>364</v>
      </c>
      <c r="F119" s="37" t="s">
        <v>365</v>
      </c>
      <c r="G119" s="27">
        <f t="shared" si="5"/>
        <v>1262.5</v>
      </c>
      <c r="H119" s="25" t="str">
        <f t="shared" si="4"/>
        <v>A.D.</v>
      </c>
    </row>
    <row r="120" spans="1:8" ht="37.5" customHeight="1">
      <c r="A120" s="5">
        <v>73</v>
      </c>
      <c r="B120" s="27" t="str">
        <f t="shared" si="3"/>
        <v>1288 A.D.</v>
      </c>
      <c r="C120" s="2" t="s">
        <v>365</v>
      </c>
      <c r="D120" s="2"/>
      <c r="E120" s="37" t="s">
        <v>366</v>
      </c>
      <c r="F120" s="37" t="s">
        <v>367</v>
      </c>
      <c r="G120" s="27">
        <f t="shared" si="5"/>
        <v>1287.5</v>
      </c>
      <c r="H120" s="25" t="str">
        <f t="shared" si="4"/>
        <v>A.D.</v>
      </c>
    </row>
    <row r="121" spans="1:8" ht="33" customHeight="1">
      <c r="A121" s="5">
        <v>74</v>
      </c>
      <c r="B121" s="27" t="str">
        <f t="shared" si="3"/>
        <v>1313 A.D.</v>
      </c>
      <c r="C121" s="2" t="s">
        <v>367</v>
      </c>
      <c r="D121" s="2"/>
      <c r="E121" s="37" t="s">
        <v>368</v>
      </c>
      <c r="F121" s="37" t="s">
        <v>369</v>
      </c>
      <c r="G121" s="27">
        <f t="shared" si="5"/>
        <v>1312.5</v>
      </c>
      <c r="H121" s="25" t="str">
        <f t="shared" si="4"/>
        <v>A.D.</v>
      </c>
    </row>
    <row r="122" spans="1:8" ht="41.25" customHeight="1">
      <c r="A122" s="5">
        <v>75</v>
      </c>
      <c r="B122" s="27" t="str">
        <f t="shared" si="3"/>
        <v>1338 A.D.</v>
      </c>
      <c r="C122" s="2" t="s">
        <v>369</v>
      </c>
      <c r="D122" s="2"/>
      <c r="E122" s="37" t="s">
        <v>370</v>
      </c>
      <c r="F122" s="37" t="s">
        <v>371</v>
      </c>
      <c r="G122" s="27">
        <f t="shared" si="5"/>
        <v>1337.5</v>
      </c>
      <c r="H122" s="25" t="str">
        <f t="shared" si="4"/>
        <v>A.D.</v>
      </c>
    </row>
    <row r="123" spans="1:8" ht="40.5" customHeight="1">
      <c r="A123" s="5">
        <v>76</v>
      </c>
      <c r="B123" s="27" t="str">
        <f t="shared" si="3"/>
        <v>1363 A.D.</v>
      </c>
      <c r="C123" s="2" t="s">
        <v>371</v>
      </c>
      <c r="D123" s="2"/>
      <c r="E123" s="37" t="s">
        <v>372</v>
      </c>
      <c r="F123" s="37" t="s">
        <v>373</v>
      </c>
      <c r="G123" s="27">
        <f t="shared" si="5"/>
        <v>1362.5</v>
      </c>
      <c r="H123" s="25" t="str">
        <f t="shared" si="4"/>
        <v>A.D.</v>
      </c>
    </row>
    <row r="124" spans="1:10" ht="42" customHeight="1">
      <c r="A124" s="5">
        <v>77</v>
      </c>
      <c r="B124" s="27" t="str">
        <f t="shared" si="3"/>
        <v>1388 A.D.</v>
      </c>
      <c r="C124" s="2" t="s">
        <v>373</v>
      </c>
      <c r="D124" s="2"/>
      <c r="E124" s="37" t="s">
        <v>374</v>
      </c>
      <c r="F124" s="37" t="s">
        <v>375</v>
      </c>
      <c r="G124" s="27">
        <f t="shared" si="5"/>
        <v>1387.5</v>
      </c>
      <c r="H124" s="25" t="str">
        <f t="shared" si="4"/>
        <v>A.D.</v>
      </c>
      <c r="J124" s="2"/>
    </row>
    <row r="125" spans="1:8" ht="29.25" customHeight="1">
      <c r="A125" s="5">
        <v>78</v>
      </c>
      <c r="B125" s="27" t="str">
        <f t="shared" si="3"/>
        <v>1413 A.D.</v>
      </c>
      <c r="C125" s="2" t="s">
        <v>375</v>
      </c>
      <c r="D125" s="2"/>
      <c r="E125" s="37" t="s">
        <v>376</v>
      </c>
      <c r="F125" s="37" t="s">
        <v>377</v>
      </c>
      <c r="G125" s="27">
        <f>IF(ISBLANK(I125),G127-Generation_Length,G127-I125)</f>
        <v>1412.5</v>
      </c>
      <c r="H125" s="25" t="str">
        <f t="shared" si="4"/>
        <v>A.D.</v>
      </c>
    </row>
    <row r="126" spans="1:8" ht="27" customHeight="1">
      <c r="A126" s="5"/>
      <c r="B126" s="27">
        <f t="shared" si="3"/>
      </c>
      <c r="C126" s="2"/>
      <c r="D126" s="2"/>
      <c r="E126" s="37"/>
      <c r="F126" s="37" t="s">
        <v>378</v>
      </c>
      <c r="H126" s="25">
        <f t="shared" si="4"/>
      </c>
    </row>
    <row r="127" spans="1:8" ht="31.5" customHeight="1">
      <c r="A127" s="5">
        <v>79</v>
      </c>
      <c r="B127" s="27" t="str">
        <f t="shared" si="3"/>
        <v>1438 A.D.</v>
      </c>
      <c r="C127" s="2" t="s">
        <v>379</v>
      </c>
      <c r="D127" s="39" t="s">
        <v>335</v>
      </c>
      <c r="E127" s="37" t="s">
        <v>380</v>
      </c>
      <c r="F127" s="37" t="s">
        <v>381</v>
      </c>
      <c r="G127" s="27">
        <f>IF(ISBLANK(I127),G129-Generation_Length,G129-I127)</f>
        <v>1437.5</v>
      </c>
      <c r="H127" s="25" t="str">
        <f t="shared" si="4"/>
        <v>A.D.</v>
      </c>
    </row>
    <row r="128" spans="1:8" ht="30.75" customHeight="1">
      <c r="A128" s="5"/>
      <c r="B128" s="27">
        <f t="shared" si="3"/>
      </c>
      <c r="C128" s="2"/>
      <c r="D128" s="2"/>
      <c r="E128" s="37"/>
      <c r="F128" s="37" t="s">
        <v>382</v>
      </c>
      <c r="H128" s="25">
        <f t="shared" si="4"/>
      </c>
    </row>
    <row r="129" spans="1:8" ht="26.25" customHeight="1">
      <c r="A129" s="5">
        <v>80</v>
      </c>
      <c r="B129" s="27" t="str">
        <f t="shared" si="3"/>
        <v>1463 A.D.</v>
      </c>
      <c r="C129" s="2" t="s">
        <v>381</v>
      </c>
      <c r="D129" s="39" t="s">
        <v>335</v>
      </c>
      <c r="E129" s="37" t="s">
        <v>383</v>
      </c>
      <c r="F129" s="37" t="s">
        <v>384</v>
      </c>
      <c r="G129" s="27">
        <f>IF(ISBLANK(I129),G131-Generation_Length,G131-I129)</f>
        <v>1462.5</v>
      </c>
      <c r="H129" s="25" t="str">
        <f t="shared" si="4"/>
        <v>A.D.</v>
      </c>
    </row>
    <row r="130" spans="1:8" ht="45" customHeight="1">
      <c r="A130" s="5"/>
      <c r="B130" s="27">
        <f t="shared" si="3"/>
      </c>
      <c r="C130" s="2"/>
      <c r="D130" s="39"/>
      <c r="E130" s="14"/>
      <c r="F130" s="37" t="s">
        <v>385</v>
      </c>
      <c r="H130" s="25">
        <f t="shared" si="4"/>
      </c>
    </row>
    <row r="131" spans="1:8" ht="48.75" customHeight="1">
      <c r="A131" s="5">
        <v>81</v>
      </c>
      <c r="B131" s="27" t="str">
        <f t="shared" si="3"/>
        <v>1488 A.D.</v>
      </c>
      <c r="C131" s="37" t="s">
        <v>386</v>
      </c>
      <c r="D131" s="2"/>
      <c r="E131" s="2" t="s">
        <v>387</v>
      </c>
      <c r="F131" s="2" t="s">
        <v>388</v>
      </c>
      <c r="G131" s="27">
        <f>IF(ISBLANK(I131),G132-Generation_Length,G132-I131)</f>
        <v>1487.5</v>
      </c>
      <c r="H131" s="25" t="str">
        <f t="shared" si="4"/>
        <v>A.D.</v>
      </c>
    </row>
    <row r="132" spans="1:8" ht="36" customHeight="1">
      <c r="A132" s="5">
        <v>82</v>
      </c>
      <c r="B132" s="27" t="str">
        <f t="shared" si="3"/>
        <v>1513 A.D.</v>
      </c>
      <c r="C132" s="2" t="s">
        <v>388</v>
      </c>
      <c r="D132" s="2"/>
      <c r="E132" s="2" t="s">
        <v>389</v>
      </c>
      <c r="F132" s="38" t="s">
        <v>390</v>
      </c>
      <c r="G132" s="27">
        <f>IF(ISBLANK(I132),G135-Generation_Length,G135-I132)</f>
        <v>1512.5</v>
      </c>
      <c r="H132" s="25" t="str">
        <f t="shared" si="4"/>
        <v>A.D.</v>
      </c>
    </row>
    <row r="133" spans="1:6" ht="39" customHeight="1">
      <c r="A133" s="5"/>
      <c r="C133" s="2"/>
      <c r="D133" s="2"/>
      <c r="E133" s="2"/>
      <c r="F133" s="38" t="s">
        <v>391</v>
      </c>
    </row>
    <row r="134" spans="1:6" ht="17.25" customHeight="1">
      <c r="A134" s="5"/>
      <c r="C134" s="2"/>
      <c r="D134" s="2"/>
      <c r="E134" s="2"/>
      <c r="F134" s="38" t="s">
        <v>392</v>
      </c>
    </row>
    <row r="135" spans="1:8" ht="39" customHeight="1">
      <c r="A135" s="5">
        <v>83</v>
      </c>
      <c r="B135" s="27" t="str">
        <f aca="true" t="shared" si="6" ref="B135:B149">IF(ISBLANK(G135),"",ABS(ROUND(G135,0))&amp;" "&amp;H135)</f>
        <v>1538 A.D.</v>
      </c>
      <c r="C135" s="2" t="s">
        <v>390</v>
      </c>
      <c r="D135" s="2"/>
      <c r="E135" s="37" t="s">
        <v>393</v>
      </c>
      <c r="F135" s="38" t="s">
        <v>394</v>
      </c>
      <c r="G135" s="27">
        <f>IF(ISBLANK(I135),G140-Generation_Length,G140-I135)</f>
        <v>1537.5</v>
      </c>
      <c r="H135" s="25" t="str">
        <f aca="true" t="shared" si="7" ref="H135:H149">IF(ISBLANK(G135),"",IF(G135&lt;0,"B.C.","A.D."))</f>
        <v>A.D.</v>
      </c>
    </row>
    <row r="136" spans="1:8" ht="21" customHeight="1">
      <c r="A136" s="5"/>
      <c r="C136" s="56" t="s">
        <v>391</v>
      </c>
      <c r="D136" s="2"/>
      <c r="E136" s="15" t="s">
        <v>395</v>
      </c>
      <c r="F136" s="15" t="s">
        <v>396</v>
      </c>
      <c r="H136" s="1"/>
    </row>
    <row r="137" spans="1:8" ht="21" customHeight="1">
      <c r="A137" s="5"/>
      <c r="C137" s="57"/>
      <c r="D137" s="39"/>
      <c r="E137" s="2"/>
      <c r="F137" s="38" t="s">
        <v>397</v>
      </c>
      <c r="H137" s="1"/>
    </row>
    <row r="138" spans="1:8" ht="29.25" customHeight="1">
      <c r="A138" s="5"/>
      <c r="C138" s="57"/>
      <c r="D138" s="39"/>
      <c r="E138" s="2"/>
      <c r="F138" s="38" t="s">
        <v>398</v>
      </c>
      <c r="H138" s="1"/>
    </row>
    <row r="139" spans="1:8" ht="69" customHeight="1">
      <c r="A139" s="5"/>
      <c r="C139" s="38" t="s">
        <v>391</v>
      </c>
      <c r="D139" s="2"/>
      <c r="E139" s="15" t="s">
        <v>399</v>
      </c>
      <c r="F139" s="2" t="s">
        <v>400</v>
      </c>
      <c r="H139" s="1"/>
    </row>
    <row r="140" spans="1:8" ht="21" customHeight="1">
      <c r="A140" s="5">
        <v>84</v>
      </c>
      <c r="B140" s="27" t="str">
        <f t="shared" si="6"/>
        <v>1563 A.D.</v>
      </c>
      <c r="C140" s="52" t="s">
        <v>401</v>
      </c>
      <c r="D140" s="29"/>
      <c r="E140" s="2" t="s">
        <v>402</v>
      </c>
      <c r="F140" s="38" t="s">
        <v>403</v>
      </c>
      <c r="G140" s="27">
        <f>IF(ISBLANK(I140),G143-Generation_Length,G143-I140)</f>
        <v>1562.5</v>
      </c>
      <c r="H140" s="25" t="str">
        <f t="shared" si="7"/>
        <v>A.D.</v>
      </c>
    </row>
    <row r="141" spans="1:6" ht="35.25" customHeight="1">
      <c r="A141" s="5"/>
      <c r="C141" s="52"/>
      <c r="D141" s="29"/>
      <c r="E141" s="2"/>
      <c r="F141" s="2" t="s">
        <v>404</v>
      </c>
    </row>
    <row r="142" spans="1:6" ht="42" customHeight="1">
      <c r="A142" s="5"/>
      <c r="C142" s="37"/>
      <c r="D142" s="29"/>
      <c r="E142" s="2"/>
      <c r="F142" s="38" t="s">
        <v>405</v>
      </c>
    </row>
    <row r="143" spans="1:8" ht="33.75" customHeight="1">
      <c r="A143" s="5">
        <v>85</v>
      </c>
      <c r="B143" s="27" t="str">
        <f t="shared" si="6"/>
        <v>1588 A.D.</v>
      </c>
      <c r="C143" s="2" t="s">
        <v>404</v>
      </c>
      <c r="D143" s="2"/>
      <c r="E143" s="37" t="s">
        <v>406</v>
      </c>
      <c r="F143" s="2" t="s">
        <v>407</v>
      </c>
      <c r="G143" s="27">
        <f>IF(ISBLANK(I143),G145-Generation_Length,G145-I143)</f>
        <v>1587.5</v>
      </c>
      <c r="H143" s="25" t="str">
        <f t="shared" si="7"/>
        <v>A.D.</v>
      </c>
    </row>
    <row r="144" spans="1:6" ht="32.25" customHeight="1">
      <c r="A144" s="5"/>
      <c r="C144" s="2"/>
      <c r="D144" s="2"/>
      <c r="E144" s="37" t="s">
        <v>408</v>
      </c>
      <c r="F144" s="2" t="s">
        <v>409</v>
      </c>
    </row>
    <row r="145" spans="1:8" ht="36.75" customHeight="1">
      <c r="A145" s="5">
        <v>86</v>
      </c>
      <c r="B145" s="27" t="str">
        <f t="shared" si="6"/>
        <v>1613 A.D.</v>
      </c>
      <c r="C145" s="2" t="s">
        <v>407</v>
      </c>
      <c r="D145" s="2"/>
      <c r="E145" s="37" t="s">
        <v>410</v>
      </c>
      <c r="F145" s="37" t="s">
        <v>411</v>
      </c>
      <c r="G145" s="27">
        <f>IF(ISBLANK(I145),G148-Generation_Length,G148-I145)</f>
        <v>1612.5</v>
      </c>
      <c r="H145" s="25" t="str">
        <f t="shared" si="7"/>
        <v>A.D.</v>
      </c>
    </row>
    <row r="146" spans="1:8" ht="21.75" customHeight="1">
      <c r="A146" s="5"/>
      <c r="B146" s="27">
        <f t="shared" si="6"/>
      </c>
      <c r="C146" s="2" t="s">
        <v>412</v>
      </c>
      <c r="D146" s="2"/>
      <c r="E146" s="2" t="s">
        <v>409</v>
      </c>
      <c r="F146" s="37" t="s">
        <v>413</v>
      </c>
      <c r="H146" s="25">
        <f t="shared" si="7"/>
      </c>
    </row>
    <row r="147" spans="1:8" ht="33" customHeight="1">
      <c r="A147" s="5"/>
      <c r="B147" s="27">
        <f t="shared" si="6"/>
      </c>
      <c r="C147" s="2"/>
      <c r="D147" s="39"/>
      <c r="E147" s="2"/>
      <c r="F147" s="37" t="s">
        <v>414</v>
      </c>
      <c r="H147" s="25">
        <f t="shared" si="7"/>
      </c>
    </row>
    <row r="148" spans="1:8" ht="52.5" customHeight="1">
      <c r="A148" s="5">
        <v>87</v>
      </c>
      <c r="B148" s="27" t="str">
        <f t="shared" si="6"/>
        <v>1638 A.D.</v>
      </c>
      <c r="C148" s="37" t="s">
        <v>411</v>
      </c>
      <c r="D148" s="2"/>
      <c r="E148" s="37" t="s">
        <v>415</v>
      </c>
      <c r="F148" s="38" t="s">
        <v>416</v>
      </c>
      <c r="G148" s="27">
        <f>IF(ISBLANK(I148),G149-Generation_Length,G149-I148)</f>
        <v>1637.5</v>
      </c>
      <c r="H148" s="25" t="str">
        <f t="shared" si="7"/>
        <v>A.D.</v>
      </c>
    </row>
    <row r="149" spans="1:8" ht="39.75" customHeight="1">
      <c r="A149" s="5">
        <v>88</v>
      </c>
      <c r="B149" s="27" t="str">
        <f t="shared" si="6"/>
        <v>1663 A.D.</v>
      </c>
      <c r="C149" s="38" t="s">
        <v>416</v>
      </c>
      <c r="D149" s="39"/>
      <c r="E149" s="14" t="s">
        <v>417</v>
      </c>
      <c r="F149" s="2" t="s">
        <v>461</v>
      </c>
      <c r="G149" s="27">
        <f>IF(ISBLANK(I149),G150-Generation_Length,G150-I149)</f>
        <v>1662.5</v>
      </c>
      <c r="H149" s="25" t="str">
        <f t="shared" si="7"/>
        <v>A.D.</v>
      </c>
    </row>
    <row r="150" spans="1:8" ht="36.75" customHeight="1">
      <c r="A150" s="5">
        <v>89</v>
      </c>
      <c r="B150" s="27" t="str">
        <f aca="true" t="shared" si="8" ref="B150:B189">IF(ISBLANK(G150),"",ABS(ROUND(G150,0))&amp;" "&amp;H150)</f>
        <v>1688 A.D.</v>
      </c>
      <c r="C150" s="2" t="s">
        <v>321</v>
      </c>
      <c r="D150" s="39"/>
      <c r="E150" s="2" t="s">
        <v>461</v>
      </c>
      <c r="F150" s="11" t="s">
        <v>329</v>
      </c>
      <c r="G150" s="27">
        <f>IF(ISBLANK(I150),G158-Generation_Length,G158-I150)</f>
        <v>1687.5</v>
      </c>
      <c r="H150" s="25" t="str">
        <f aca="true" t="shared" si="9" ref="H150:H189">IF(ISBLANK(G150),"",IF(G150&lt;0,"B.C.","A.D."))</f>
        <v>A.D.</v>
      </c>
    </row>
    <row r="151" spans="1:8" ht="24.75" customHeight="1">
      <c r="A151" s="5"/>
      <c r="B151" s="27">
        <f t="shared" si="8"/>
      </c>
      <c r="C151" s="53" t="s">
        <v>321</v>
      </c>
      <c r="D151" s="39"/>
      <c r="E151" s="2" t="s">
        <v>154</v>
      </c>
      <c r="F151" s="2" t="s">
        <v>155</v>
      </c>
      <c r="H151" s="25">
        <f t="shared" si="9"/>
      </c>
    </row>
    <row r="152" spans="1:8" ht="21.75" customHeight="1">
      <c r="A152" s="5"/>
      <c r="B152" s="27">
        <f t="shared" si="8"/>
      </c>
      <c r="C152" s="53"/>
      <c r="D152" s="39"/>
      <c r="E152" s="2"/>
      <c r="F152" s="2" t="s">
        <v>156</v>
      </c>
      <c r="H152" s="25">
        <f t="shared" si="9"/>
      </c>
    </row>
    <row r="153" spans="1:8" ht="20.25" customHeight="1">
      <c r="A153" s="5"/>
      <c r="B153" s="27">
        <f t="shared" si="8"/>
      </c>
      <c r="C153" s="2"/>
      <c r="D153" s="39"/>
      <c r="E153" s="2"/>
      <c r="F153" s="2" t="s">
        <v>157</v>
      </c>
      <c r="H153" s="25">
        <f t="shared" si="9"/>
      </c>
    </row>
    <row r="154" spans="1:6" ht="24" customHeight="1">
      <c r="A154" s="5"/>
      <c r="C154" s="53" t="s">
        <v>324</v>
      </c>
      <c r="D154" s="39"/>
      <c r="E154" s="2" t="s">
        <v>322</v>
      </c>
      <c r="F154" s="2" t="s">
        <v>323</v>
      </c>
    </row>
    <row r="155" spans="1:6" ht="27" customHeight="1">
      <c r="A155" s="5"/>
      <c r="C155" s="53"/>
      <c r="D155" s="39"/>
      <c r="E155" s="2" t="s">
        <v>325</v>
      </c>
      <c r="F155" s="2" t="s">
        <v>448</v>
      </c>
    </row>
    <row r="156" spans="1:6" ht="24" customHeight="1">
      <c r="A156" s="5"/>
      <c r="C156" s="55"/>
      <c r="D156" s="39"/>
      <c r="E156" s="2" t="s">
        <v>326</v>
      </c>
      <c r="F156" s="2" t="s">
        <v>327</v>
      </c>
    </row>
    <row r="157" spans="1:6" ht="26.25" customHeight="1">
      <c r="A157" s="5"/>
      <c r="C157" s="2"/>
      <c r="D157" s="39"/>
      <c r="E157" s="2" t="s">
        <v>331</v>
      </c>
      <c r="F157" s="29" t="s">
        <v>328</v>
      </c>
    </row>
    <row r="158" spans="1:8" ht="38.25" customHeight="1">
      <c r="A158" s="5">
        <v>90</v>
      </c>
      <c r="B158" s="27" t="str">
        <f t="shared" si="8"/>
        <v>1713 A.D.</v>
      </c>
      <c r="C158" s="2" t="s">
        <v>63</v>
      </c>
      <c r="D158" s="39"/>
      <c r="E158" s="11" t="s">
        <v>330</v>
      </c>
      <c r="F158" s="2" t="s">
        <v>5</v>
      </c>
      <c r="G158" s="27">
        <f>IF(ISBLANK(I158),G159-Generation_Length,G159-I158)</f>
        <v>1712.5</v>
      </c>
      <c r="H158" s="25" t="str">
        <f t="shared" si="9"/>
        <v>A.D.</v>
      </c>
    </row>
    <row r="159" spans="1:8" ht="42.75" customHeight="1">
      <c r="A159" s="5">
        <v>91</v>
      </c>
      <c r="B159" s="27" t="str">
        <f t="shared" si="8"/>
        <v>1738 A.D.</v>
      </c>
      <c r="C159" s="2" t="s">
        <v>6</v>
      </c>
      <c r="D159" s="39"/>
      <c r="E159" s="2" t="s">
        <v>64</v>
      </c>
      <c r="F159" s="2" t="s">
        <v>203</v>
      </c>
      <c r="G159" s="27">
        <f>IF(ISBLANK(I159),G160-Generation_Length,G160-I159)</f>
        <v>1737.5</v>
      </c>
      <c r="H159" s="25" t="str">
        <f t="shared" si="9"/>
        <v>A.D.</v>
      </c>
    </row>
    <row r="160" spans="1:8" ht="27" customHeight="1">
      <c r="A160" s="5">
        <v>92</v>
      </c>
      <c r="B160" s="27" t="str">
        <f t="shared" si="8"/>
        <v>1763 A.D.</v>
      </c>
      <c r="C160" s="53" t="s">
        <v>436</v>
      </c>
      <c r="D160" s="39"/>
      <c r="E160" s="2" t="s">
        <v>65</v>
      </c>
      <c r="F160" s="11" t="s">
        <v>430</v>
      </c>
      <c r="G160" s="27">
        <v>1762.5</v>
      </c>
      <c r="H160" s="25" t="str">
        <f t="shared" si="9"/>
        <v>A.D.</v>
      </c>
    </row>
    <row r="161" spans="1:8" ht="27" customHeight="1">
      <c r="A161" s="5"/>
      <c r="B161" s="27">
        <f t="shared" si="8"/>
      </c>
      <c r="C161" s="53"/>
      <c r="D161" s="39"/>
      <c r="E161" s="2" t="s">
        <v>193</v>
      </c>
      <c r="F161" s="2" t="s">
        <v>431</v>
      </c>
      <c r="H161" s="25">
        <f t="shared" si="9"/>
      </c>
    </row>
    <row r="162" spans="1:8" ht="39" customHeight="1">
      <c r="A162" s="5"/>
      <c r="B162" s="27">
        <f t="shared" si="8"/>
      </c>
      <c r="C162" s="53"/>
      <c r="D162" s="39"/>
      <c r="E162" s="2"/>
      <c r="F162" s="2" t="s">
        <v>432</v>
      </c>
      <c r="H162" s="25">
        <f t="shared" si="9"/>
      </c>
    </row>
    <row r="163" spans="1:6" ht="90" customHeight="1">
      <c r="A163" s="67" t="s">
        <v>353</v>
      </c>
      <c r="B163" s="68"/>
      <c r="C163" s="68"/>
      <c r="D163" s="68"/>
      <c r="E163" s="68"/>
      <c r="F163" s="68"/>
    </row>
    <row r="164" spans="1:6" ht="22.5" customHeight="1">
      <c r="A164" s="5">
        <v>92</v>
      </c>
      <c r="B164" s="27">
        <f>IF(ISBLANK(G164),"",ABS(ROUND(G164,0))&amp;" "&amp;H164)</f>
      </c>
      <c r="C164" s="53" t="s">
        <v>437</v>
      </c>
      <c r="D164" s="39"/>
      <c r="E164" s="2" t="s">
        <v>333</v>
      </c>
      <c r="F164" s="29" t="s">
        <v>427</v>
      </c>
    </row>
    <row r="165" spans="1:6" ht="24" customHeight="1">
      <c r="A165" s="5"/>
      <c r="C165" s="55"/>
      <c r="D165" s="39"/>
      <c r="E165" s="2"/>
      <c r="F165" s="29" t="s">
        <v>428</v>
      </c>
    </row>
    <row r="166" spans="1:6" ht="23.25" customHeight="1">
      <c r="A166" s="5"/>
      <c r="C166" s="55"/>
      <c r="D166" s="39"/>
      <c r="F166" s="29" t="s">
        <v>423</v>
      </c>
    </row>
    <row r="167" spans="1:6" ht="39.75" customHeight="1">
      <c r="A167" s="5"/>
      <c r="C167" s="55"/>
      <c r="D167" s="39"/>
      <c r="F167" s="29" t="s">
        <v>429</v>
      </c>
    </row>
    <row r="168" spans="1:6" ht="24" customHeight="1">
      <c r="A168" s="5"/>
      <c r="C168" s="55"/>
      <c r="D168" s="39"/>
      <c r="F168" s="29" t="s">
        <v>424</v>
      </c>
    </row>
    <row r="169" spans="1:6" ht="24" customHeight="1">
      <c r="A169" s="5"/>
      <c r="C169" s="55"/>
      <c r="D169" s="39"/>
      <c r="F169" s="29" t="s">
        <v>425</v>
      </c>
    </row>
    <row r="170" spans="1:6" ht="30" customHeight="1">
      <c r="A170" s="5"/>
      <c r="C170" s="55"/>
      <c r="D170" s="39"/>
      <c r="F170" s="29" t="s">
        <v>426</v>
      </c>
    </row>
    <row r="171" spans="1:6" ht="39" customHeight="1">
      <c r="A171" s="5"/>
      <c r="C171" s="2" t="s">
        <v>344</v>
      </c>
      <c r="D171" s="2"/>
      <c r="E171" s="2" t="s">
        <v>343</v>
      </c>
      <c r="F171" s="29" t="s">
        <v>438</v>
      </c>
    </row>
    <row r="172" spans="1:6" ht="22.5" customHeight="1">
      <c r="A172" s="5"/>
      <c r="F172" s="29" t="s">
        <v>439</v>
      </c>
    </row>
    <row r="173" spans="1:6" ht="50.25" customHeight="1">
      <c r="A173" s="5"/>
      <c r="C173" s="2"/>
      <c r="D173" s="39"/>
      <c r="E173" s="2"/>
      <c r="F173" s="29" t="s">
        <v>440</v>
      </c>
    </row>
    <row r="174" spans="1:8" ht="25.5" customHeight="1">
      <c r="A174" s="5">
        <v>93</v>
      </c>
      <c r="B174" s="27" t="str">
        <f t="shared" si="8"/>
        <v>1790 A.D.</v>
      </c>
      <c r="C174" s="50" t="s">
        <v>66</v>
      </c>
      <c r="E174" s="69" t="s">
        <v>433</v>
      </c>
      <c r="F174" s="2" t="s">
        <v>103</v>
      </c>
      <c r="G174" s="27">
        <v>1790</v>
      </c>
      <c r="H174" s="25" t="str">
        <f t="shared" si="9"/>
        <v>A.D.</v>
      </c>
    </row>
    <row r="175" spans="1:8" ht="34.5" customHeight="1">
      <c r="A175" s="5"/>
      <c r="B175" s="27">
        <f t="shared" si="8"/>
      </c>
      <c r="C175" s="50"/>
      <c r="E175" s="70"/>
      <c r="F175" s="2" t="s">
        <v>102</v>
      </c>
      <c r="H175" s="25">
        <f t="shared" si="9"/>
      </c>
    </row>
    <row r="176" spans="1:8" ht="18.75" customHeight="1">
      <c r="A176" s="5"/>
      <c r="B176" s="27">
        <f t="shared" si="8"/>
      </c>
      <c r="C176" s="50" t="s">
        <v>66</v>
      </c>
      <c r="E176" s="2" t="s">
        <v>94</v>
      </c>
      <c r="F176" s="2" t="s">
        <v>99</v>
      </c>
      <c r="H176" s="25">
        <f t="shared" si="9"/>
      </c>
    </row>
    <row r="177" spans="1:8" ht="60" customHeight="1">
      <c r="A177" s="5"/>
      <c r="B177" s="27">
        <f t="shared" si="8"/>
      </c>
      <c r="C177" s="55"/>
      <c r="E177" s="2"/>
      <c r="F177" s="2" t="s">
        <v>354</v>
      </c>
      <c r="H177" s="25">
        <f t="shared" si="9"/>
      </c>
    </row>
    <row r="178" spans="1:8" ht="20.25" customHeight="1">
      <c r="A178" s="5"/>
      <c r="B178" s="27">
        <f t="shared" si="8"/>
      </c>
      <c r="C178" s="55"/>
      <c r="E178" s="2"/>
      <c r="F178" s="2" t="s">
        <v>100</v>
      </c>
      <c r="H178" s="25">
        <f t="shared" si="9"/>
      </c>
    </row>
    <row r="179" spans="1:8" ht="21" customHeight="1">
      <c r="A179" s="5"/>
      <c r="B179" s="27">
        <f t="shared" si="8"/>
      </c>
      <c r="E179" s="2"/>
      <c r="F179" s="2" t="s">
        <v>101</v>
      </c>
      <c r="H179" s="25">
        <f t="shared" si="9"/>
      </c>
    </row>
    <row r="180" spans="1:8" ht="25.5" customHeight="1">
      <c r="A180" s="5"/>
      <c r="B180" s="27">
        <f t="shared" si="8"/>
      </c>
      <c r="E180" s="2"/>
      <c r="F180" s="2" t="s">
        <v>104</v>
      </c>
      <c r="H180" s="25">
        <f t="shared" si="9"/>
      </c>
    </row>
    <row r="181" spans="1:8" ht="22.5" customHeight="1">
      <c r="A181" s="5"/>
      <c r="B181" s="27">
        <f t="shared" si="8"/>
      </c>
      <c r="E181" s="2"/>
      <c r="F181" s="2" t="s">
        <v>105</v>
      </c>
      <c r="H181" s="25">
        <f t="shared" si="9"/>
      </c>
    </row>
    <row r="182" spans="1:8" ht="31.5" customHeight="1">
      <c r="A182" s="5"/>
      <c r="B182" s="27">
        <f t="shared" si="8"/>
      </c>
      <c r="E182" s="2"/>
      <c r="F182" s="2" t="s">
        <v>106</v>
      </c>
      <c r="H182" s="25">
        <f t="shared" si="9"/>
      </c>
    </row>
    <row r="183" spans="1:8" ht="39" customHeight="1">
      <c r="A183" s="5"/>
      <c r="B183" s="27">
        <f t="shared" si="8"/>
      </c>
      <c r="C183" s="15" t="s">
        <v>66</v>
      </c>
      <c r="E183" s="2" t="s">
        <v>111</v>
      </c>
      <c r="F183" s="2" t="s">
        <v>107</v>
      </c>
      <c r="H183" s="25">
        <f t="shared" si="9"/>
      </c>
    </row>
    <row r="184" spans="1:8" ht="24" customHeight="1">
      <c r="A184" s="5">
        <v>94</v>
      </c>
      <c r="B184" s="27" t="str">
        <f t="shared" si="8"/>
        <v>1818 A.D.</v>
      </c>
      <c r="C184" s="53" t="s">
        <v>95</v>
      </c>
      <c r="D184" s="39"/>
      <c r="E184" s="53" t="s">
        <v>314</v>
      </c>
      <c r="F184" s="2" t="s">
        <v>336</v>
      </c>
      <c r="G184" s="27">
        <v>1817.5</v>
      </c>
      <c r="H184" s="25" t="str">
        <f t="shared" si="9"/>
        <v>A.D.</v>
      </c>
    </row>
    <row r="185" spans="1:6" ht="24" customHeight="1">
      <c r="A185" s="5"/>
      <c r="C185" s="53"/>
      <c r="D185" s="39"/>
      <c r="E185" s="53"/>
      <c r="F185" s="2" t="s">
        <v>108</v>
      </c>
    </row>
    <row r="186" spans="1:8" ht="22.5" customHeight="1">
      <c r="A186" s="5"/>
      <c r="B186" s="27">
        <f t="shared" si="8"/>
      </c>
      <c r="C186" s="2"/>
      <c r="D186" s="39"/>
      <c r="E186" s="53"/>
      <c r="F186" s="2" t="s">
        <v>100</v>
      </c>
      <c r="H186" s="25">
        <f t="shared" si="9"/>
      </c>
    </row>
    <row r="187" spans="1:8" ht="20.25" customHeight="1">
      <c r="A187" s="5"/>
      <c r="B187" s="27">
        <f t="shared" si="8"/>
      </c>
      <c r="C187" s="2"/>
      <c r="D187" s="39"/>
      <c r="E187" s="53"/>
      <c r="F187" s="2" t="s">
        <v>109</v>
      </c>
      <c r="H187" s="25">
        <f t="shared" si="9"/>
      </c>
    </row>
    <row r="188" spans="1:8" ht="33.75" customHeight="1">
      <c r="A188" s="5"/>
      <c r="B188" s="27">
        <f t="shared" si="8"/>
      </c>
      <c r="C188" s="2"/>
      <c r="D188" s="39"/>
      <c r="E188" s="53"/>
      <c r="F188" s="2" t="s">
        <v>151</v>
      </c>
      <c r="H188" s="25">
        <f t="shared" si="9"/>
      </c>
    </row>
    <row r="189" spans="1:8" ht="21" customHeight="1">
      <c r="A189" s="5">
        <v>95</v>
      </c>
      <c r="B189" s="27" t="str">
        <f t="shared" si="8"/>
        <v>1845 A.D.</v>
      </c>
      <c r="C189" s="15" t="s">
        <v>96</v>
      </c>
      <c r="E189" s="2" t="s">
        <v>93</v>
      </c>
      <c r="F189" s="2" t="s">
        <v>110</v>
      </c>
      <c r="G189" s="27">
        <v>1845</v>
      </c>
      <c r="H189" s="25" t="str">
        <f t="shared" si="9"/>
        <v>A.D.</v>
      </c>
    </row>
    <row r="190" spans="1:8" ht="104.25" customHeight="1">
      <c r="A190" s="5"/>
      <c r="B190" s="27">
        <f>IF(ISBLANK(G190),"",ABS(ROUND(G190,0))&amp;" "&amp;H190)</f>
      </c>
      <c r="C190" s="36" t="s">
        <v>345</v>
      </c>
      <c r="E190" s="2"/>
      <c r="F190" s="11" t="s">
        <v>332</v>
      </c>
      <c r="H190" s="25">
        <f aca="true" t="shared" si="10" ref="H190:H265">IF(ISBLANK(G190),"",IF(G190&lt;0,"B.C.","A.D."))</f>
      </c>
    </row>
    <row r="191" spans="1:8" ht="24" customHeight="1">
      <c r="A191" s="5">
        <v>96</v>
      </c>
      <c r="B191" s="27" t="str">
        <f>IF(ISBLANK(G191),"",ABS(ROUND(G191,0))&amp;" "&amp;H191)</f>
        <v>1875 A.D.</v>
      </c>
      <c r="C191" s="50" t="s">
        <v>346</v>
      </c>
      <c r="E191" s="69" t="s">
        <v>67</v>
      </c>
      <c r="F191" s="2" t="s">
        <v>74</v>
      </c>
      <c r="G191" s="27">
        <v>1875</v>
      </c>
      <c r="H191" s="25" t="str">
        <f t="shared" si="10"/>
        <v>A.D.</v>
      </c>
    </row>
    <row r="192" spans="1:8" ht="24" customHeight="1">
      <c r="A192" s="5">
        <v>0</v>
      </c>
      <c r="B192" s="27">
        <f aca="true" t="shared" si="11" ref="B192:B200">IF(ISBLANK(G192),"",ABS(INT(G192))&amp;" "&amp;H192)</f>
      </c>
      <c r="C192" s="55"/>
      <c r="D192" s="39"/>
      <c r="E192" s="55"/>
      <c r="F192" s="2" t="s">
        <v>68</v>
      </c>
      <c r="H192" s="25">
        <f t="shared" si="10"/>
      </c>
    </row>
    <row r="193" spans="1:8" ht="24" customHeight="1">
      <c r="A193" s="5">
        <v>0</v>
      </c>
      <c r="B193" s="27">
        <f t="shared" si="11"/>
      </c>
      <c r="C193" s="55"/>
      <c r="D193" s="39"/>
      <c r="E193" s="55"/>
      <c r="F193" s="14" t="s">
        <v>251</v>
      </c>
      <c r="H193" s="25">
        <f t="shared" si="10"/>
      </c>
    </row>
    <row r="194" spans="1:8" ht="24" customHeight="1">
      <c r="A194" s="5">
        <v>0</v>
      </c>
      <c r="B194" s="27">
        <f t="shared" si="11"/>
      </c>
      <c r="C194" s="55"/>
      <c r="E194" s="55"/>
      <c r="F194" s="14" t="s">
        <v>77</v>
      </c>
      <c r="H194" s="25">
        <f t="shared" si="10"/>
      </c>
    </row>
    <row r="195" spans="1:8" ht="24" customHeight="1">
      <c r="A195" s="5">
        <v>0</v>
      </c>
      <c r="B195" s="27">
        <f t="shared" si="11"/>
      </c>
      <c r="C195" s="55"/>
      <c r="D195" s="39"/>
      <c r="E195" s="55"/>
      <c r="F195" s="14" t="s">
        <v>152</v>
      </c>
      <c r="H195" s="25">
        <f t="shared" si="10"/>
      </c>
    </row>
    <row r="196" spans="1:8" ht="24" customHeight="1">
      <c r="A196" s="5">
        <v>0</v>
      </c>
      <c r="B196" s="27">
        <f t="shared" si="11"/>
      </c>
      <c r="C196" s="55"/>
      <c r="D196" s="39"/>
      <c r="E196" s="55"/>
      <c r="F196" s="14" t="s">
        <v>153</v>
      </c>
      <c r="H196" s="25">
        <f t="shared" si="10"/>
      </c>
    </row>
    <row r="197" spans="1:8" ht="24" customHeight="1">
      <c r="A197" s="5">
        <v>0</v>
      </c>
      <c r="B197" s="27">
        <f t="shared" si="11"/>
      </c>
      <c r="C197" s="55"/>
      <c r="D197" s="39"/>
      <c r="E197" s="55"/>
      <c r="F197" s="14" t="s">
        <v>78</v>
      </c>
      <c r="H197" s="25">
        <f t="shared" si="10"/>
      </c>
    </row>
    <row r="198" spans="1:8" ht="24" customHeight="1">
      <c r="A198" s="5">
        <v>0</v>
      </c>
      <c r="B198" s="27">
        <f t="shared" si="11"/>
      </c>
      <c r="C198" s="55"/>
      <c r="D198" s="39"/>
      <c r="E198" s="55"/>
      <c r="F198" s="14" t="s">
        <v>84</v>
      </c>
      <c r="H198" s="25">
        <f t="shared" si="10"/>
      </c>
    </row>
    <row r="199" spans="1:8" ht="62.25" customHeight="1">
      <c r="A199" s="5">
        <v>0</v>
      </c>
      <c r="B199" s="27">
        <f t="shared" si="11"/>
      </c>
      <c r="C199" s="55"/>
      <c r="D199" s="39"/>
      <c r="E199" s="55"/>
      <c r="F199" s="14" t="s">
        <v>70</v>
      </c>
      <c r="H199" s="25">
        <f t="shared" si="10"/>
      </c>
    </row>
    <row r="200" spans="1:8" ht="60.75" customHeight="1">
      <c r="A200" s="5"/>
      <c r="B200" s="27">
        <f t="shared" si="11"/>
      </c>
      <c r="C200" s="15" t="s">
        <v>342</v>
      </c>
      <c r="E200" s="14" t="s">
        <v>86</v>
      </c>
      <c r="F200" s="32" t="s">
        <v>306</v>
      </c>
      <c r="H200" s="25">
        <f t="shared" si="10"/>
      </c>
    </row>
    <row r="201" spans="1:9" s="10" customFormat="1" ht="23.25" customHeight="1">
      <c r="A201" s="5"/>
      <c r="B201" s="27"/>
      <c r="C201" s="15"/>
      <c r="D201" s="40"/>
      <c r="E201" s="14"/>
      <c r="F201" s="32"/>
      <c r="G201" s="13"/>
      <c r="H201" s="25">
        <f t="shared" si="10"/>
      </c>
      <c r="I201" s="25"/>
    </row>
    <row r="202" spans="1:8" ht="13.5" customHeight="1">
      <c r="A202" s="49" t="s">
        <v>441</v>
      </c>
      <c r="B202" s="49"/>
      <c r="C202" s="49"/>
      <c r="D202" s="49"/>
      <c r="E202" s="49"/>
      <c r="F202" s="49"/>
      <c r="H202" s="25">
        <f t="shared" si="10"/>
      </c>
    </row>
    <row r="203" spans="1:8" ht="9.75" customHeight="1">
      <c r="A203" s="5"/>
      <c r="C203" s="13"/>
      <c r="D203" s="41"/>
      <c r="E203" s="31"/>
      <c r="F203" s="31"/>
      <c r="G203" s="27">
        <v>1910</v>
      </c>
      <c r="H203" s="25" t="str">
        <f t="shared" si="10"/>
        <v>A.D.</v>
      </c>
    </row>
    <row r="204" spans="1:8" ht="24" customHeight="1">
      <c r="A204" s="5">
        <v>97</v>
      </c>
      <c r="B204" s="27">
        <f aca="true" t="shared" si="12" ref="B204:B212">IF(ISBLANK(G204),"",ABS(ROUND(G204,0))&amp;" "&amp;H204)</f>
      </c>
      <c r="C204" s="2" t="s">
        <v>69</v>
      </c>
      <c r="D204" s="39"/>
      <c r="E204" s="14" t="s">
        <v>320</v>
      </c>
      <c r="F204" s="14" t="s">
        <v>72</v>
      </c>
      <c r="H204" s="25">
        <f t="shared" si="10"/>
      </c>
    </row>
    <row r="205" spans="1:8" ht="24" customHeight="1">
      <c r="A205" s="5">
        <v>0</v>
      </c>
      <c r="B205" s="27">
        <f t="shared" si="12"/>
      </c>
      <c r="C205" s="2"/>
      <c r="D205" s="39"/>
      <c r="E205" s="14"/>
      <c r="F205" s="14" t="s">
        <v>71</v>
      </c>
      <c r="H205" s="25">
        <f t="shared" si="10"/>
      </c>
    </row>
    <row r="206" spans="1:8" ht="24" customHeight="1">
      <c r="A206" s="5">
        <v>0</v>
      </c>
      <c r="B206" s="27">
        <f t="shared" si="12"/>
      </c>
      <c r="C206" s="2"/>
      <c r="D206" s="39"/>
      <c r="E206" s="14"/>
      <c r="F206" s="14" t="s">
        <v>79</v>
      </c>
      <c r="H206" s="25">
        <f t="shared" si="10"/>
      </c>
    </row>
    <row r="207" spans="1:8" ht="24" customHeight="1">
      <c r="A207" s="5">
        <v>0</v>
      </c>
      <c r="B207" s="27">
        <f t="shared" si="12"/>
      </c>
      <c r="C207" s="2"/>
      <c r="D207" s="39"/>
      <c r="E207" s="14"/>
      <c r="F207" s="14" t="s">
        <v>80</v>
      </c>
      <c r="H207" s="25">
        <f t="shared" si="10"/>
      </c>
    </row>
    <row r="208" spans="1:6" ht="24" customHeight="1">
      <c r="A208" s="5"/>
      <c r="C208" s="2"/>
      <c r="D208" s="39"/>
      <c r="E208" s="14"/>
      <c r="F208" s="14" t="s">
        <v>447</v>
      </c>
    </row>
    <row r="209" spans="1:8" ht="24" customHeight="1">
      <c r="A209" s="5">
        <v>0</v>
      </c>
      <c r="B209" s="27">
        <f t="shared" si="12"/>
      </c>
      <c r="C209" s="2"/>
      <c r="D209" s="39"/>
      <c r="E209" s="14"/>
      <c r="F209" s="14" t="s">
        <v>73</v>
      </c>
      <c r="H209" s="25">
        <f t="shared" si="10"/>
      </c>
    </row>
    <row r="210" spans="1:8" ht="24" customHeight="1">
      <c r="A210" s="5">
        <v>0</v>
      </c>
      <c r="B210" s="27">
        <f t="shared" si="12"/>
      </c>
      <c r="C210" s="2"/>
      <c r="D210" s="39"/>
      <c r="E210" s="14"/>
      <c r="F210" s="14" t="s">
        <v>81</v>
      </c>
      <c r="H210" s="25">
        <f t="shared" si="10"/>
      </c>
    </row>
    <row r="211" spans="1:8" ht="24" customHeight="1">
      <c r="A211" s="5">
        <v>0</v>
      </c>
      <c r="B211" s="27">
        <f t="shared" si="12"/>
      </c>
      <c r="C211" s="2"/>
      <c r="D211" s="39"/>
      <c r="E211" s="14"/>
      <c r="F211" s="14" t="s">
        <v>82</v>
      </c>
      <c r="H211" s="25">
        <f t="shared" si="10"/>
      </c>
    </row>
    <row r="212" spans="1:8" ht="24" customHeight="1">
      <c r="A212" s="5">
        <v>0</v>
      </c>
      <c r="B212" s="27">
        <f t="shared" si="12"/>
      </c>
      <c r="C212" s="2"/>
      <c r="D212" s="39"/>
      <c r="E212" s="14"/>
      <c r="F212" s="14" t="s">
        <v>83</v>
      </c>
      <c r="H212" s="25">
        <f t="shared" si="10"/>
      </c>
    </row>
    <row r="213" spans="1:9" s="9" customFormat="1" ht="24" customHeight="1">
      <c r="A213" s="5">
        <v>0</v>
      </c>
      <c r="B213" s="27"/>
      <c r="C213" s="2"/>
      <c r="D213" s="39"/>
      <c r="E213" s="14"/>
      <c r="F213" s="14" t="s">
        <v>75</v>
      </c>
      <c r="G213" s="22"/>
      <c r="H213" s="25">
        <f t="shared" si="10"/>
      </c>
      <c r="I213" s="25"/>
    </row>
    <row r="214" spans="1:9" s="8" customFormat="1" ht="24.75" customHeight="1">
      <c r="A214" s="49" t="s">
        <v>457</v>
      </c>
      <c r="B214" s="49"/>
      <c r="C214" s="49"/>
      <c r="D214" s="49"/>
      <c r="E214" s="49"/>
      <c r="F214" s="49"/>
      <c r="G214" s="27"/>
      <c r="H214" s="25">
        <f t="shared" si="10"/>
      </c>
      <c r="I214" s="25"/>
    </row>
    <row r="215" spans="1:9" s="8" customFormat="1" ht="14.25" customHeight="1">
      <c r="A215" s="5"/>
      <c r="B215" s="27"/>
      <c r="C215" s="13"/>
      <c r="D215" s="41"/>
      <c r="E215" s="31"/>
      <c r="F215" s="31"/>
      <c r="G215" s="27"/>
      <c r="H215" s="25">
        <f t="shared" si="10"/>
      </c>
      <c r="I215" s="25"/>
    </row>
    <row r="216" spans="1:9" s="8" customFormat="1" ht="24" customHeight="1">
      <c r="A216" s="5">
        <v>97</v>
      </c>
      <c r="B216" s="27">
        <f>IF(ISBLANK(G216),"",ABS(ROUND(G216,0))&amp;" "&amp;H216)</f>
      </c>
      <c r="C216" s="53" t="s">
        <v>442</v>
      </c>
      <c r="D216" s="39"/>
      <c r="E216" s="15" t="s">
        <v>454</v>
      </c>
      <c r="F216" s="14" t="s">
        <v>444</v>
      </c>
      <c r="G216" s="27"/>
      <c r="H216" s="25">
        <f t="shared" si="10"/>
      </c>
      <c r="I216" s="25"/>
    </row>
    <row r="217" spans="1:9" s="8" customFormat="1" ht="24" customHeight="1">
      <c r="A217" s="5">
        <v>0</v>
      </c>
      <c r="B217" s="27">
        <f>IF(ISBLANK(G217),"",ABS(ROUND(G217,0))&amp;" "&amp;H217)</f>
      </c>
      <c r="C217" s="53"/>
      <c r="D217" s="39"/>
      <c r="E217" s="14"/>
      <c r="F217" s="14" t="s">
        <v>455</v>
      </c>
      <c r="G217" s="27"/>
      <c r="H217" s="25">
        <f t="shared" si="10"/>
      </c>
      <c r="I217" s="25"/>
    </row>
    <row r="218" spans="1:9" s="8" customFormat="1" ht="24" customHeight="1">
      <c r="A218" s="5"/>
      <c r="B218" s="27"/>
      <c r="C218" s="2"/>
      <c r="D218" s="39"/>
      <c r="E218" s="14" t="s">
        <v>443</v>
      </c>
      <c r="F218" s="42" t="s">
        <v>456</v>
      </c>
      <c r="G218" s="27"/>
      <c r="H218" s="25"/>
      <c r="I218" s="25"/>
    </row>
    <row r="219" spans="1:9" s="8" customFormat="1" ht="14.25" customHeight="1">
      <c r="A219" s="4"/>
      <c r="B219" s="27"/>
      <c r="C219" s="15"/>
      <c r="D219" s="40"/>
      <c r="E219" s="15"/>
      <c r="F219" s="15"/>
      <c r="G219" s="27"/>
      <c r="H219" s="25">
        <f t="shared" si="10"/>
      </c>
      <c r="I219" s="25"/>
    </row>
    <row r="220" spans="1:9" s="8" customFormat="1" ht="29.25" customHeight="1">
      <c r="A220" s="51" t="s">
        <v>250</v>
      </c>
      <c r="B220" s="51"/>
      <c r="C220" s="51"/>
      <c r="D220" s="51"/>
      <c r="E220" s="51"/>
      <c r="F220" s="51"/>
      <c r="G220" s="27"/>
      <c r="H220" s="25">
        <f t="shared" si="10"/>
      </c>
      <c r="I220" s="25"/>
    </row>
    <row r="221" spans="1:9" s="8" customFormat="1" ht="24" customHeight="1">
      <c r="A221" s="5">
        <v>98</v>
      </c>
      <c r="B221" s="27">
        <f>IF(ISBLANK(G221),"",ABS(ROUND(G221,0))&amp;" "&amp;H221)</f>
      </c>
      <c r="C221" s="15" t="s">
        <v>71</v>
      </c>
      <c r="D221" s="42"/>
      <c r="E221" s="15" t="s">
        <v>315</v>
      </c>
      <c r="F221" s="15" t="s">
        <v>115</v>
      </c>
      <c r="G221" s="27"/>
      <c r="H221" s="25">
        <f t="shared" si="10"/>
      </c>
      <c r="I221" s="25"/>
    </row>
    <row r="222" spans="1:9" s="8" customFormat="1" ht="35.25" customHeight="1">
      <c r="A222" s="12"/>
      <c r="B222" s="27">
        <f>IF(ISBLANK(G222),"",ABS(ROUND(G222,0))&amp;" "&amp;H222)</f>
      </c>
      <c r="C222" s="15"/>
      <c r="D222" s="42"/>
      <c r="E222" s="15"/>
      <c r="F222" s="15" t="s">
        <v>116</v>
      </c>
      <c r="G222" s="27"/>
      <c r="H222" s="25">
        <f t="shared" si="10"/>
      </c>
      <c r="I222" s="25"/>
    </row>
    <row r="223" spans="1:9" s="8" customFormat="1" ht="42" customHeight="1">
      <c r="A223" s="12"/>
      <c r="B223" s="27">
        <f>IF(ISBLANK(G223),"",ABS(ROUND(G223,0))&amp;" "&amp;H223)</f>
      </c>
      <c r="C223" s="15"/>
      <c r="D223" s="42"/>
      <c r="E223" s="15"/>
      <c r="F223" s="15" t="s">
        <v>117</v>
      </c>
      <c r="G223" s="27"/>
      <c r="H223" s="25">
        <f t="shared" si="10"/>
      </c>
      <c r="I223" s="25"/>
    </row>
    <row r="224" spans="1:9" s="8" customFormat="1" ht="38.25" customHeight="1">
      <c r="A224" s="12"/>
      <c r="B224" s="27"/>
      <c r="C224" s="15"/>
      <c r="D224" s="42"/>
      <c r="E224" s="15" t="s">
        <v>118</v>
      </c>
      <c r="F224" s="35" t="s">
        <v>119</v>
      </c>
      <c r="G224" s="27"/>
      <c r="H224" s="25">
        <f t="shared" si="10"/>
      </c>
      <c r="I224" s="25"/>
    </row>
    <row r="225" spans="1:9" s="8" customFormat="1" ht="36" customHeight="1">
      <c r="A225" s="5">
        <v>98</v>
      </c>
      <c r="B225" s="27">
        <f aca="true" t="shared" si="13" ref="B225:B241">IF(ISBLANK(G225),"",ABS(ROUND(G225,0))&amp;" "&amp;H225)</f>
      </c>
      <c r="C225" s="50" t="s">
        <v>138</v>
      </c>
      <c r="D225" s="42"/>
      <c r="E225" s="15" t="s">
        <v>462</v>
      </c>
      <c r="F225" s="15" t="s">
        <v>465</v>
      </c>
      <c r="G225" s="27"/>
      <c r="H225" s="25">
        <f t="shared" si="10"/>
      </c>
      <c r="I225" s="25"/>
    </row>
    <row r="226" spans="1:9" s="8" customFormat="1" ht="36.75" customHeight="1">
      <c r="A226" s="12"/>
      <c r="B226" s="27">
        <f t="shared" si="13"/>
      </c>
      <c r="C226" s="50"/>
      <c r="D226" s="42"/>
      <c r="E226" s="33"/>
      <c r="F226" s="15" t="s">
        <v>120</v>
      </c>
      <c r="G226" s="27"/>
      <c r="H226" s="25">
        <f t="shared" si="10"/>
      </c>
      <c r="I226" s="25"/>
    </row>
    <row r="227" spans="1:9" s="8" customFormat="1" ht="25.5" customHeight="1">
      <c r="A227" s="12"/>
      <c r="B227" s="27">
        <f t="shared" si="13"/>
      </c>
      <c r="C227" s="15"/>
      <c r="D227" s="42"/>
      <c r="E227" s="15" t="s">
        <v>463</v>
      </c>
      <c r="F227" s="15" t="s">
        <v>464</v>
      </c>
      <c r="G227" s="27"/>
      <c r="H227" s="25">
        <f t="shared" si="10"/>
      </c>
      <c r="I227" s="25"/>
    </row>
    <row r="228" spans="1:9" s="8" customFormat="1" ht="24" customHeight="1">
      <c r="A228" s="12"/>
      <c r="B228" s="27">
        <f t="shared" si="13"/>
      </c>
      <c r="C228" s="15"/>
      <c r="D228" s="42"/>
      <c r="E228" s="15" t="s">
        <v>139</v>
      </c>
      <c r="F228" s="15" t="s">
        <v>121</v>
      </c>
      <c r="G228" s="27"/>
      <c r="H228" s="25">
        <f t="shared" si="10"/>
      </c>
      <c r="I228" s="25"/>
    </row>
    <row r="229" spans="1:9" s="8" customFormat="1" ht="28.5" customHeight="1">
      <c r="A229" s="12"/>
      <c r="C229" s="33"/>
      <c r="D229" s="43"/>
      <c r="E229" s="15"/>
      <c r="F229" s="15" t="s">
        <v>122</v>
      </c>
      <c r="G229" s="27">
        <v>1933</v>
      </c>
      <c r="H229" s="25" t="str">
        <f t="shared" si="10"/>
        <v>A.D.</v>
      </c>
      <c r="I229" s="25"/>
    </row>
    <row r="230" spans="1:9" s="8" customFormat="1" ht="22.5" customHeight="1">
      <c r="A230" s="5">
        <v>98</v>
      </c>
      <c r="B230" s="27">
        <f t="shared" si="13"/>
      </c>
      <c r="C230" s="50" t="s">
        <v>135</v>
      </c>
      <c r="D230" s="42"/>
      <c r="E230" s="15" t="s">
        <v>136</v>
      </c>
      <c r="F230" s="15" t="s">
        <v>123</v>
      </c>
      <c r="G230" s="27"/>
      <c r="H230" s="25">
        <f t="shared" si="10"/>
      </c>
      <c r="I230" s="25"/>
    </row>
    <row r="231" spans="1:9" s="8" customFormat="1" ht="26.25" customHeight="1">
      <c r="A231" s="12"/>
      <c r="B231" s="27">
        <f t="shared" si="13"/>
      </c>
      <c r="C231" s="50"/>
      <c r="D231" s="42"/>
      <c r="E231" s="15"/>
      <c r="F231" s="15" t="s">
        <v>124</v>
      </c>
      <c r="G231" s="27"/>
      <c r="H231" s="25">
        <f t="shared" si="10"/>
      </c>
      <c r="I231" s="25"/>
    </row>
    <row r="232" spans="1:9" s="8" customFormat="1" ht="24.75" customHeight="1">
      <c r="A232" s="12"/>
      <c r="B232" s="27">
        <f t="shared" si="13"/>
      </c>
      <c r="C232" s="15"/>
      <c r="D232" s="42"/>
      <c r="E232" s="50" t="s">
        <v>341</v>
      </c>
      <c r="F232" s="15" t="s">
        <v>125</v>
      </c>
      <c r="G232" s="27"/>
      <c r="H232" s="25">
        <f t="shared" si="10"/>
      </c>
      <c r="I232" s="25"/>
    </row>
    <row r="233" spans="1:9" s="8" customFormat="1" ht="39.75" customHeight="1">
      <c r="A233" s="12"/>
      <c r="B233" s="27">
        <f t="shared" si="13"/>
      </c>
      <c r="C233" s="15"/>
      <c r="D233" s="42"/>
      <c r="E233" s="50"/>
      <c r="F233" s="15" t="s">
        <v>126</v>
      </c>
      <c r="G233" s="27"/>
      <c r="H233" s="25">
        <f t="shared" si="10"/>
      </c>
      <c r="I233" s="25"/>
    </row>
    <row r="234" spans="1:9" s="8" customFormat="1" ht="47.25" customHeight="1">
      <c r="A234" s="12"/>
      <c r="B234" s="27">
        <f t="shared" si="13"/>
      </c>
      <c r="C234" s="15"/>
      <c r="D234" s="42"/>
      <c r="E234" s="15" t="s">
        <v>137</v>
      </c>
      <c r="F234" s="35" t="s">
        <v>119</v>
      </c>
      <c r="G234" s="27"/>
      <c r="H234" s="25">
        <f t="shared" si="10"/>
      </c>
      <c r="I234" s="25"/>
    </row>
    <row r="235" spans="1:9" s="8" customFormat="1" ht="24.75" customHeight="1">
      <c r="A235" s="5">
        <v>98</v>
      </c>
      <c r="B235" s="27">
        <v>1933</v>
      </c>
      <c r="C235" s="48" t="s">
        <v>159</v>
      </c>
      <c r="D235" s="44"/>
      <c r="E235" s="14" t="s">
        <v>309</v>
      </c>
      <c r="F235" s="14" t="s">
        <v>460</v>
      </c>
      <c r="G235" s="27"/>
      <c r="H235" s="25">
        <f t="shared" si="10"/>
      </c>
      <c r="I235" s="25"/>
    </row>
    <row r="236" spans="1:9" s="8" customFormat="1" ht="25.5" customHeight="1">
      <c r="A236" s="12"/>
      <c r="B236" s="27">
        <f t="shared" si="13"/>
      </c>
      <c r="C236" s="48"/>
      <c r="D236" s="44"/>
      <c r="E236" s="14"/>
      <c r="F236" s="14" t="s">
        <v>97</v>
      </c>
      <c r="G236" s="27"/>
      <c r="H236" s="25">
        <f t="shared" si="10"/>
      </c>
      <c r="I236" s="25"/>
    </row>
    <row r="237" spans="1:9" s="8" customFormat="1" ht="25.5" customHeight="1">
      <c r="A237" s="12"/>
      <c r="B237" s="27">
        <f t="shared" si="13"/>
      </c>
      <c r="C237" s="14"/>
      <c r="D237" s="44"/>
      <c r="E237" s="14"/>
      <c r="F237" s="14" t="s">
        <v>98</v>
      </c>
      <c r="G237" s="27"/>
      <c r="H237" s="25">
        <f t="shared" si="10"/>
      </c>
      <c r="I237" s="25"/>
    </row>
    <row r="238" spans="1:9" s="8" customFormat="1" ht="25.5" customHeight="1">
      <c r="A238" s="12"/>
      <c r="B238" s="27">
        <f t="shared" si="13"/>
      </c>
      <c r="C238" s="14"/>
      <c r="D238" s="44"/>
      <c r="E238" s="14" t="s">
        <v>418</v>
      </c>
      <c r="F238" s="14" t="s">
        <v>91</v>
      </c>
      <c r="G238" s="27"/>
      <c r="H238" s="25">
        <f t="shared" si="10"/>
      </c>
      <c r="I238" s="25"/>
    </row>
    <row r="239" spans="1:9" s="8" customFormat="1" ht="43.5" customHeight="1">
      <c r="A239" s="12"/>
      <c r="B239" s="27">
        <f t="shared" si="13"/>
      </c>
      <c r="C239" s="2"/>
      <c r="D239" s="39"/>
      <c r="E239" s="14" t="s">
        <v>419</v>
      </c>
      <c r="F239" s="14" t="s">
        <v>132</v>
      </c>
      <c r="G239" s="27"/>
      <c r="H239" s="25">
        <f t="shared" si="10"/>
      </c>
      <c r="I239" s="25"/>
    </row>
    <row r="240" spans="1:9" s="8" customFormat="1" ht="22.5" customHeight="1">
      <c r="A240" s="5">
        <v>98</v>
      </c>
      <c r="B240" s="27">
        <f t="shared" si="13"/>
      </c>
      <c r="C240" s="48" t="s">
        <v>133</v>
      </c>
      <c r="D240" s="44"/>
      <c r="E240" s="48" t="s">
        <v>134</v>
      </c>
      <c r="F240" s="14" t="s">
        <v>127</v>
      </c>
      <c r="G240" s="27"/>
      <c r="H240" s="25">
        <f t="shared" si="10"/>
      </c>
      <c r="I240" s="25"/>
    </row>
    <row r="241" spans="1:9" s="8" customFormat="1" ht="22.5" customHeight="1">
      <c r="A241" s="12"/>
      <c r="B241" s="27">
        <f t="shared" si="13"/>
      </c>
      <c r="C241" s="48"/>
      <c r="D241" s="44"/>
      <c r="E241" s="48"/>
      <c r="F241" s="14" t="s">
        <v>128</v>
      </c>
      <c r="G241" s="27"/>
      <c r="H241" s="25">
        <f t="shared" si="10"/>
      </c>
      <c r="I241" s="25"/>
    </row>
    <row r="242" spans="1:9" s="8" customFormat="1" ht="24.75" customHeight="1">
      <c r="A242" s="12"/>
      <c r="B242" s="27">
        <f aca="true" t="shared" si="14" ref="B242:B254">IF(ISBLANK(G242),"",ABS(INT(G242))&amp;" "&amp;H242)</f>
      </c>
      <c r="C242" s="48"/>
      <c r="D242" s="44"/>
      <c r="E242" s="14"/>
      <c r="F242" s="14" t="s">
        <v>129</v>
      </c>
      <c r="G242" s="27"/>
      <c r="H242" s="25">
        <f t="shared" si="10"/>
      </c>
      <c r="I242" s="25"/>
    </row>
    <row r="243" spans="1:9" s="8" customFormat="1" ht="21" customHeight="1">
      <c r="A243" s="12"/>
      <c r="B243" s="27">
        <f t="shared" si="14"/>
      </c>
      <c r="C243" s="48"/>
      <c r="D243" s="44"/>
      <c r="E243" s="14"/>
      <c r="F243" s="14" t="s">
        <v>130</v>
      </c>
      <c r="G243" s="27"/>
      <c r="H243" s="25">
        <f t="shared" si="10"/>
      </c>
      <c r="I243" s="25"/>
    </row>
    <row r="244" spans="1:9" s="8" customFormat="1" ht="41.25" customHeight="1">
      <c r="A244" s="12"/>
      <c r="B244" s="27">
        <f t="shared" si="14"/>
      </c>
      <c r="C244" s="14"/>
      <c r="D244" s="44"/>
      <c r="E244" s="14"/>
      <c r="F244" s="14" t="s">
        <v>131</v>
      </c>
      <c r="G244" s="27"/>
      <c r="H244" s="25">
        <f t="shared" si="10"/>
      </c>
      <c r="I244" s="25"/>
    </row>
    <row r="245" spans="1:9" s="8" customFormat="1" ht="24" customHeight="1">
      <c r="A245" s="5">
        <v>98</v>
      </c>
      <c r="B245" s="27">
        <f t="shared" si="14"/>
      </c>
      <c r="C245" s="48" t="s">
        <v>140</v>
      </c>
      <c r="D245" s="44"/>
      <c r="E245" s="14" t="s">
        <v>141</v>
      </c>
      <c r="F245" s="14" t="s">
        <v>142</v>
      </c>
      <c r="G245" s="27"/>
      <c r="H245" s="25">
        <f t="shared" si="10"/>
      </c>
      <c r="I245" s="25"/>
    </row>
    <row r="246" spans="1:9" s="8" customFormat="1" ht="24" customHeight="1">
      <c r="A246" s="12"/>
      <c r="B246" s="27">
        <f t="shared" si="14"/>
      </c>
      <c r="C246" s="48"/>
      <c r="D246" s="44"/>
      <c r="E246" s="14"/>
      <c r="F246" s="14" t="s">
        <v>143</v>
      </c>
      <c r="G246" s="27"/>
      <c r="H246" s="25">
        <f t="shared" si="10"/>
      </c>
      <c r="I246" s="25"/>
    </row>
    <row r="247" spans="1:9" s="8" customFormat="1" ht="24" customHeight="1">
      <c r="A247" s="12"/>
      <c r="B247" s="27">
        <f t="shared" si="14"/>
      </c>
      <c r="C247" s="48"/>
      <c r="D247" s="44"/>
      <c r="E247" s="14"/>
      <c r="F247" s="14" t="s">
        <v>144</v>
      </c>
      <c r="G247" s="27"/>
      <c r="H247" s="25">
        <f t="shared" si="10"/>
      </c>
      <c r="I247" s="25"/>
    </row>
    <row r="248" spans="1:9" s="8" customFormat="1" ht="24" customHeight="1">
      <c r="A248" s="12"/>
      <c r="B248" s="27">
        <f t="shared" si="14"/>
      </c>
      <c r="C248" s="48"/>
      <c r="D248" s="44"/>
      <c r="E248" s="14"/>
      <c r="F248" s="14" t="s">
        <v>145</v>
      </c>
      <c r="G248" s="27"/>
      <c r="H248" s="25">
        <f t="shared" si="10"/>
      </c>
      <c r="I248" s="25"/>
    </row>
    <row r="249" spans="1:9" s="8" customFormat="1" ht="45.75" customHeight="1">
      <c r="A249" s="12"/>
      <c r="B249" s="27">
        <f t="shared" si="14"/>
      </c>
      <c r="C249" s="48"/>
      <c r="D249" s="44"/>
      <c r="E249" s="14"/>
      <c r="F249" s="14" t="s">
        <v>146</v>
      </c>
      <c r="G249" s="27"/>
      <c r="H249" s="25"/>
      <c r="I249" s="25"/>
    </row>
    <row r="250" spans="1:9" s="8" customFormat="1" ht="24" customHeight="1">
      <c r="A250" s="5">
        <v>98</v>
      </c>
      <c r="B250" s="27">
        <f t="shared" si="14"/>
      </c>
      <c r="C250" s="48" t="s">
        <v>75</v>
      </c>
      <c r="D250" s="44"/>
      <c r="E250" s="14" t="s">
        <v>147</v>
      </c>
      <c r="F250" s="14" t="s">
        <v>148</v>
      </c>
      <c r="G250" s="27"/>
      <c r="H250" s="25"/>
      <c r="I250" s="25"/>
    </row>
    <row r="251" spans="1:9" s="8" customFormat="1" ht="24" customHeight="1">
      <c r="A251" s="12"/>
      <c r="B251" s="27">
        <f t="shared" si="14"/>
      </c>
      <c r="C251" s="48"/>
      <c r="D251" s="44"/>
      <c r="E251" s="14"/>
      <c r="F251" s="14" t="s">
        <v>149</v>
      </c>
      <c r="G251" s="27"/>
      <c r="H251" s="25"/>
      <c r="I251" s="25"/>
    </row>
    <row r="252" spans="1:9" s="8" customFormat="1" ht="24" customHeight="1">
      <c r="A252" s="12"/>
      <c r="B252" s="27">
        <f t="shared" si="14"/>
      </c>
      <c r="C252" s="14"/>
      <c r="D252" s="44"/>
      <c r="E252" s="14"/>
      <c r="F252" s="14" t="s">
        <v>158</v>
      </c>
      <c r="G252" s="27"/>
      <c r="H252" s="25"/>
      <c r="I252" s="25"/>
    </row>
    <row r="253" spans="1:9" s="8" customFormat="1" ht="24" customHeight="1">
      <c r="A253" s="12"/>
      <c r="B253" s="27">
        <f t="shared" si="14"/>
      </c>
      <c r="C253" s="14"/>
      <c r="D253" s="44"/>
      <c r="E253" s="14"/>
      <c r="F253" s="14" t="s">
        <v>150</v>
      </c>
      <c r="G253" s="27"/>
      <c r="H253" s="25"/>
      <c r="I253" s="25"/>
    </row>
    <row r="254" spans="1:9" s="8" customFormat="1" ht="24" customHeight="1">
      <c r="A254" s="12"/>
      <c r="B254" s="27">
        <f t="shared" si="14"/>
      </c>
      <c r="C254" s="14"/>
      <c r="D254" s="44"/>
      <c r="E254" s="14"/>
      <c r="F254" s="14" t="s">
        <v>355</v>
      </c>
      <c r="G254" s="27"/>
      <c r="H254" s="25"/>
      <c r="I254" s="25"/>
    </row>
    <row r="255" spans="1:9" s="8" customFormat="1" ht="30" customHeight="1">
      <c r="A255" s="49" t="s">
        <v>450</v>
      </c>
      <c r="B255" s="49"/>
      <c r="C255" s="49"/>
      <c r="D255" s="49"/>
      <c r="E255" s="49"/>
      <c r="F255" s="49"/>
      <c r="G255" s="27"/>
      <c r="H255" s="25"/>
      <c r="I255" s="25"/>
    </row>
    <row r="256" spans="1:9" s="8" customFormat="1" ht="19.5" customHeight="1">
      <c r="A256" s="5"/>
      <c r="B256" s="27"/>
      <c r="C256" s="13"/>
      <c r="D256" s="41"/>
      <c r="E256" s="31"/>
      <c r="F256" s="31"/>
      <c r="G256" s="27"/>
      <c r="H256" s="25"/>
      <c r="I256" s="25"/>
    </row>
    <row r="257" spans="1:9" s="8" customFormat="1" ht="30" customHeight="1">
      <c r="A257" s="5">
        <v>98</v>
      </c>
      <c r="B257" s="27"/>
      <c r="C257" s="14" t="s">
        <v>445</v>
      </c>
      <c r="D257" s="39"/>
      <c r="E257" s="14" t="s">
        <v>446</v>
      </c>
      <c r="F257" s="14" t="s">
        <v>451</v>
      </c>
      <c r="G257" s="27"/>
      <c r="H257" s="25"/>
      <c r="I257" s="25"/>
    </row>
    <row r="258" spans="1:9" s="8" customFormat="1" ht="42" customHeight="1">
      <c r="A258" s="5">
        <v>0</v>
      </c>
      <c r="B258" s="27"/>
      <c r="C258" s="2"/>
      <c r="D258" s="39"/>
      <c r="E258" s="14"/>
      <c r="F258" s="14" t="s">
        <v>452</v>
      </c>
      <c r="G258" s="27"/>
      <c r="H258" s="25"/>
      <c r="I258" s="25"/>
    </row>
    <row r="259" spans="1:9" s="8" customFormat="1" ht="30" customHeight="1">
      <c r="A259" s="5"/>
      <c r="B259" s="27"/>
      <c r="C259" s="2"/>
      <c r="D259" s="39"/>
      <c r="E259" s="14"/>
      <c r="F259" s="14" t="s">
        <v>453</v>
      </c>
      <c r="G259" s="27"/>
      <c r="H259" s="25"/>
      <c r="I259" s="25"/>
    </row>
    <row r="260" spans="1:8" ht="22.5" customHeight="1">
      <c r="A260" s="62" t="s">
        <v>85</v>
      </c>
      <c r="B260" s="62"/>
      <c r="C260" s="59"/>
      <c r="D260" s="59"/>
      <c r="E260" s="59"/>
      <c r="F260" s="59"/>
      <c r="G260" s="34"/>
      <c r="H260" s="25">
        <f t="shared" si="10"/>
      </c>
    </row>
    <row r="261" spans="1:8" ht="21.75" customHeight="1">
      <c r="A261" s="58" t="s">
        <v>256</v>
      </c>
      <c r="B261" s="58"/>
      <c r="C261" s="59"/>
      <c r="D261" s="59"/>
      <c r="E261" s="59"/>
      <c r="F261" s="59"/>
      <c r="G261" s="34"/>
      <c r="H261" s="25">
        <f t="shared" si="10"/>
      </c>
    </row>
    <row r="262" spans="1:8" ht="21" customHeight="1">
      <c r="A262" s="58" t="s">
        <v>259</v>
      </c>
      <c r="B262" s="58"/>
      <c r="C262" s="59"/>
      <c r="D262" s="59"/>
      <c r="E262" s="59"/>
      <c r="F262" s="59"/>
      <c r="H262" s="25">
        <f t="shared" si="10"/>
      </c>
    </row>
    <row r="263" spans="1:8" ht="34.5" customHeight="1">
      <c r="A263" s="58" t="s">
        <v>449</v>
      </c>
      <c r="B263" s="58"/>
      <c r="C263" s="59"/>
      <c r="D263" s="59"/>
      <c r="E263" s="59"/>
      <c r="F263" s="59"/>
      <c r="G263" s="34"/>
      <c r="H263" s="25">
        <f t="shared" si="10"/>
      </c>
    </row>
    <row r="264" spans="1:8" ht="19.5" customHeight="1">
      <c r="A264" s="58" t="s">
        <v>257</v>
      </c>
      <c r="B264" s="58"/>
      <c r="C264" s="59"/>
      <c r="D264" s="59"/>
      <c r="E264" s="59"/>
      <c r="F264" s="59"/>
      <c r="H264" s="25">
        <f t="shared" si="10"/>
      </c>
    </row>
    <row r="265" spans="1:8" ht="31.5" customHeight="1">
      <c r="A265" s="58" t="s">
        <v>258</v>
      </c>
      <c r="B265" s="58"/>
      <c r="C265" s="59"/>
      <c r="D265" s="59"/>
      <c r="E265" s="59"/>
      <c r="F265" s="59"/>
      <c r="G265" s="34"/>
      <c r="H265" s="25">
        <f t="shared" si="10"/>
      </c>
    </row>
    <row r="266" spans="1:8" ht="22.5" customHeight="1">
      <c r="A266" s="58" t="s">
        <v>260</v>
      </c>
      <c r="B266" s="58"/>
      <c r="C266" s="59"/>
      <c r="D266" s="59"/>
      <c r="E266" s="59"/>
      <c r="F266" s="59"/>
      <c r="G266" s="34"/>
      <c r="H266" s="25">
        <f aca="true" t="shared" si="15" ref="H266:H322">IF(ISBLANK(G266),"",IF(G266&lt;0,"B.C.","A.D."))</f>
      </c>
    </row>
    <row r="267" spans="1:8" ht="24.75" customHeight="1">
      <c r="A267" s="58" t="s">
        <v>308</v>
      </c>
      <c r="B267" s="58"/>
      <c r="C267" s="59"/>
      <c r="D267" s="59"/>
      <c r="E267" s="59"/>
      <c r="F267" s="59"/>
      <c r="G267" s="34"/>
      <c r="H267" s="25">
        <f t="shared" si="15"/>
      </c>
    </row>
    <row r="268" spans="1:8" ht="24" customHeight="1">
      <c r="A268" s="58" t="s">
        <v>307</v>
      </c>
      <c r="B268" s="58"/>
      <c r="C268" s="59"/>
      <c r="D268" s="59"/>
      <c r="E268" s="59"/>
      <c r="F268" s="59"/>
      <c r="G268" s="34"/>
      <c r="H268" s="25">
        <f t="shared" si="15"/>
      </c>
    </row>
    <row r="269" spans="1:8" ht="22.5" customHeight="1">
      <c r="A269" s="58" t="s">
        <v>340</v>
      </c>
      <c r="B269" s="58"/>
      <c r="C269" s="59"/>
      <c r="D269" s="59"/>
      <c r="E269" s="59"/>
      <c r="F269" s="59"/>
      <c r="G269" s="34"/>
      <c r="H269" s="25">
        <f t="shared" si="15"/>
      </c>
    </row>
    <row r="270" spans="1:8" ht="35.25" customHeight="1">
      <c r="A270" s="58" t="s">
        <v>337</v>
      </c>
      <c r="B270" s="58"/>
      <c r="C270" s="59"/>
      <c r="D270" s="59"/>
      <c r="E270" s="59"/>
      <c r="F270" s="59"/>
      <c r="H270" s="25">
        <f t="shared" si="15"/>
      </c>
    </row>
    <row r="271" ht="27.75" customHeight="1">
      <c r="H271" s="25">
        <f t="shared" si="15"/>
      </c>
    </row>
    <row r="272" ht="27.75" customHeight="1">
      <c r="H272" s="25">
        <f t="shared" si="15"/>
      </c>
    </row>
    <row r="273" ht="27.75" customHeight="1">
      <c r="H273" s="25">
        <f t="shared" si="15"/>
      </c>
    </row>
    <row r="274" ht="27.75" customHeight="1">
      <c r="H274" s="25">
        <f t="shared" si="15"/>
      </c>
    </row>
    <row r="275" ht="27.75" customHeight="1">
      <c r="H275" s="25">
        <f t="shared" si="15"/>
      </c>
    </row>
    <row r="276" ht="27.75" customHeight="1">
      <c r="H276" s="25">
        <f t="shared" si="15"/>
      </c>
    </row>
    <row r="277" ht="27.75" customHeight="1">
      <c r="H277" s="25">
        <f t="shared" si="15"/>
      </c>
    </row>
    <row r="278" ht="27.75" customHeight="1">
      <c r="H278" s="25">
        <f t="shared" si="15"/>
      </c>
    </row>
    <row r="279" ht="27.75" customHeight="1">
      <c r="H279" s="25">
        <f t="shared" si="15"/>
      </c>
    </row>
    <row r="280" ht="27.75" customHeight="1">
      <c r="H280" s="25">
        <f t="shared" si="15"/>
      </c>
    </row>
    <row r="281" ht="27.75" customHeight="1">
      <c r="H281" s="25">
        <f t="shared" si="15"/>
      </c>
    </row>
    <row r="282" ht="27.75" customHeight="1">
      <c r="H282" s="25">
        <f t="shared" si="15"/>
      </c>
    </row>
    <row r="283" ht="27.75" customHeight="1">
      <c r="H283" s="25">
        <f t="shared" si="15"/>
      </c>
    </row>
    <row r="284" ht="27.75" customHeight="1">
      <c r="H284" s="25">
        <f t="shared" si="15"/>
      </c>
    </row>
    <row r="285" ht="27.75" customHeight="1">
      <c r="H285" s="25">
        <f t="shared" si="15"/>
      </c>
    </row>
    <row r="286" ht="27.75" customHeight="1">
      <c r="H286" s="25">
        <f t="shared" si="15"/>
      </c>
    </row>
    <row r="287" ht="27.75" customHeight="1">
      <c r="H287" s="25">
        <f t="shared" si="15"/>
      </c>
    </row>
    <row r="288" ht="27.75" customHeight="1">
      <c r="H288" s="25">
        <f t="shared" si="15"/>
      </c>
    </row>
    <row r="289" ht="27.75" customHeight="1">
      <c r="H289" s="25">
        <f t="shared" si="15"/>
      </c>
    </row>
    <row r="290" ht="27.75" customHeight="1">
      <c r="H290" s="25">
        <f t="shared" si="15"/>
      </c>
    </row>
    <row r="291" ht="27.75" customHeight="1">
      <c r="H291" s="25">
        <f t="shared" si="15"/>
      </c>
    </row>
    <row r="292" ht="27.75" customHeight="1">
      <c r="H292" s="25">
        <f t="shared" si="15"/>
      </c>
    </row>
    <row r="293" ht="27.75" customHeight="1">
      <c r="H293" s="25">
        <f t="shared" si="15"/>
      </c>
    </row>
    <row r="294" ht="27.75" customHeight="1">
      <c r="H294" s="25">
        <f t="shared" si="15"/>
      </c>
    </row>
    <row r="295" ht="27.75" customHeight="1">
      <c r="H295" s="25">
        <f t="shared" si="15"/>
      </c>
    </row>
    <row r="296" ht="27.75" customHeight="1">
      <c r="H296" s="25">
        <f t="shared" si="15"/>
      </c>
    </row>
    <row r="297" ht="27.75" customHeight="1">
      <c r="H297" s="25">
        <f t="shared" si="15"/>
      </c>
    </row>
    <row r="298" ht="27.75" customHeight="1">
      <c r="H298" s="25">
        <f t="shared" si="15"/>
      </c>
    </row>
    <row r="299" ht="27.75" customHeight="1">
      <c r="H299" s="25">
        <f t="shared" si="15"/>
      </c>
    </row>
    <row r="300" ht="27.75" customHeight="1">
      <c r="H300" s="25">
        <f t="shared" si="15"/>
      </c>
    </row>
    <row r="301" ht="27.75" customHeight="1">
      <c r="H301" s="25">
        <f t="shared" si="15"/>
      </c>
    </row>
    <row r="302" ht="27.75" customHeight="1">
      <c r="H302" s="25">
        <f t="shared" si="15"/>
      </c>
    </row>
    <row r="303" ht="27.75" customHeight="1">
      <c r="H303" s="25">
        <f t="shared" si="15"/>
      </c>
    </row>
    <row r="304" ht="27.75" customHeight="1">
      <c r="H304" s="25">
        <f t="shared" si="15"/>
      </c>
    </row>
    <row r="305" ht="27.75" customHeight="1">
      <c r="H305" s="25">
        <f t="shared" si="15"/>
      </c>
    </row>
    <row r="306" ht="27.75" customHeight="1">
      <c r="H306" s="25">
        <f t="shared" si="15"/>
      </c>
    </row>
    <row r="307" ht="27.75" customHeight="1">
      <c r="H307" s="25">
        <f t="shared" si="15"/>
      </c>
    </row>
    <row r="308" ht="27.75" customHeight="1">
      <c r="H308" s="25">
        <f t="shared" si="15"/>
      </c>
    </row>
    <row r="309" ht="27.75" customHeight="1">
      <c r="H309" s="25">
        <f t="shared" si="15"/>
      </c>
    </row>
    <row r="310" ht="27.75" customHeight="1">
      <c r="H310" s="25">
        <f t="shared" si="15"/>
      </c>
    </row>
    <row r="311" ht="27.75" customHeight="1">
      <c r="H311" s="25">
        <f t="shared" si="15"/>
      </c>
    </row>
    <row r="312" ht="27.75" customHeight="1">
      <c r="H312" s="25">
        <f t="shared" si="15"/>
      </c>
    </row>
    <row r="313" ht="27.75" customHeight="1">
      <c r="H313" s="25">
        <f t="shared" si="15"/>
      </c>
    </row>
    <row r="314" ht="27.75" customHeight="1">
      <c r="H314" s="25">
        <f t="shared" si="15"/>
      </c>
    </row>
    <row r="315" ht="27.75" customHeight="1">
      <c r="H315" s="25">
        <f t="shared" si="15"/>
      </c>
    </row>
    <row r="316" ht="27.75" customHeight="1">
      <c r="H316" s="25">
        <f t="shared" si="15"/>
      </c>
    </row>
    <row r="317" ht="27.75" customHeight="1">
      <c r="H317" s="25">
        <f t="shared" si="15"/>
      </c>
    </row>
    <row r="318" ht="27.75" customHeight="1">
      <c r="H318" s="25">
        <f t="shared" si="15"/>
      </c>
    </row>
    <row r="319" ht="27.75" customHeight="1">
      <c r="H319" s="25">
        <f t="shared" si="15"/>
      </c>
    </row>
    <row r="320" ht="27.75" customHeight="1">
      <c r="H320" s="25">
        <f t="shared" si="15"/>
      </c>
    </row>
    <row r="321" ht="27.75" customHeight="1">
      <c r="H321" s="25">
        <f t="shared" si="15"/>
      </c>
    </row>
    <row r="322" ht="27.75" customHeight="1">
      <c r="H322" s="25">
        <f t="shared" si="15"/>
      </c>
    </row>
  </sheetData>
  <mergeCells count="50">
    <mergeCell ref="A262:F262"/>
    <mergeCell ref="A265:F265"/>
    <mergeCell ref="C151:C152"/>
    <mergeCell ref="C174:C175"/>
    <mergeCell ref="C176:C178"/>
    <mergeCell ref="E184:E188"/>
    <mergeCell ref="E174:E175"/>
    <mergeCell ref="C154:C156"/>
    <mergeCell ref="C216:C217"/>
    <mergeCell ref="A202:F202"/>
    <mergeCell ref="B1:F1"/>
    <mergeCell ref="B2:F2"/>
    <mergeCell ref="C5:F5"/>
    <mergeCell ref="C191:C199"/>
    <mergeCell ref="C26:F26"/>
    <mergeCell ref="A163:F163"/>
    <mergeCell ref="C160:C162"/>
    <mergeCell ref="C164:C170"/>
    <mergeCell ref="C184:C185"/>
    <mergeCell ref="E191:E199"/>
    <mergeCell ref="A269:F269"/>
    <mergeCell ref="A270:F270"/>
    <mergeCell ref="G3:H3"/>
    <mergeCell ref="A268:F268"/>
    <mergeCell ref="A263:F263"/>
    <mergeCell ref="A260:F260"/>
    <mergeCell ref="A267:F267"/>
    <mergeCell ref="A266:F266"/>
    <mergeCell ref="A261:F261"/>
    <mergeCell ref="A264:F264"/>
    <mergeCell ref="C140:C141"/>
    <mergeCell ref="E31:E32"/>
    <mergeCell ref="E33:E34"/>
    <mergeCell ref="E36:E37"/>
    <mergeCell ref="E38:E39"/>
    <mergeCell ref="C78:C79"/>
    <mergeCell ref="C136:C138"/>
    <mergeCell ref="E87:E88"/>
    <mergeCell ref="C87:C88"/>
    <mergeCell ref="A214:F214"/>
    <mergeCell ref="A220:F220"/>
    <mergeCell ref="C225:C226"/>
    <mergeCell ref="C245:C249"/>
    <mergeCell ref="C250:C251"/>
    <mergeCell ref="A255:F255"/>
    <mergeCell ref="C230:C231"/>
    <mergeCell ref="E232:E233"/>
    <mergeCell ref="C235:C236"/>
    <mergeCell ref="C240:C243"/>
    <mergeCell ref="E240:E241"/>
  </mergeCells>
  <conditionalFormatting sqref="I4:I260 A250 A225 A215:A218 A230 A235 A221 A240 A245 A6:A162 A164:A201 A203:A213 A256:A270">
    <cfRule type="cellIs" priority="1" dxfId="0" operator="equal" stopIfTrue="1">
      <formula>0</formula>
    </cfRule>
  </conditionalFormatting>
  <printOptions/>
  <pageMargins left="0.44" right="0.12" top="1.58" bottom="0.82" header="0.34" footer="0.49"/>
  <pageSetup horizontalDpi="600" verticalDpi="600" orientation="portrait" scale="96" r:id="rId1"/>
  <headerFooter alignWithMargins="0">
    <oddHeader>&amp;C&amp;"Arial,Regular"Kekoolani Family&amp;"Arial,Bold"
Genealogy No. 2&amp;12
&amp;"Arial,Regular"The Second Chiefly Lineage of Lillian Kaeo Kanakaole Kekoolani and her Great Grandchildren
&amp;9
98 Generations</oddHeader>
    <oddFooter>&amp;L&amp;"6,Bold"&amp;6&amp;F&amp;"6,Regular"
Corrected Version edited, revised and reset by Dean Kekoolani (12-19-2007)
Uncorrected version submitted to the LDS Family History Center (Kalihi, Honolulu) by Alberta Nalimu Harris (1997)&amp;R&amp;"Arial,Bold"&amp;8Page &amp;P of &amp;N&amp;6
</oddFooter>
  </headerFooter>
  <rowBreaks count="6" manualBreakCount="6">
    <brk id="60" max="5" man="1"/>
    <brk id="106" max="5" man="1"/>
    <brk id="173" max="5" man="1"/>
    <brk id="190" max="5" man="1"/>
    <brk id="234" max="5" man="1"/>
    <brk id="2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Vantage 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dc:creator>
  <cp:keywords/>
  <dc:description/>
  <cp:lastModifiedBy>Dean P. Kekoolani</cp:lastModifiedBy>
  <cp:lastPrinted>2011-03-14T14:43:42Z</cp:lastPrinted>
  <dcterms:created xsi:type="dcterms:W3CDTF">2003-08-31T19:45:36Z</dcterms:created>
  <dcterms:modified xsi:type="dcterms:W3CDTF">2011-03-14T14:45:59Z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748952523</vt:i4>
  </property>
  <property fmtid="{D5CDD505-2E9C-101B-9397-08002B2CF9AE}" pid="3" name="_EmailSubject">
    <vt:lpwstr>FILES FOR HOME</vt:lpwstr>
  </property>
  <property fmtid="{D5CDD505-2E9C-101B-9397-08002B2CF9AE}" pid="4" name="_AuthorEmail">
    <vt:lpwstr>dkekoolani@vantagepoint.tv</vt:lpwstr>
  </property>
  <property fmtid="{D5CDD505-2E9C-101B-9397-08002B2CF9AE}" pid="5" name="_AuthorEmailDisplayName">
    <vt:lpwstr>Dean Kekoolani</vt:lpwstr>
  </property>
  <property fmtid="{D5CDD505-2E9C-101B-9397-08002B2CF9AE}" pid="6" name="_PreviousAdHocReviewCycleID">
    <vt:i4>-1422138656</vt:i4>
  </property>
  <property fmtid="{D5CDD505-2E9C-101B-9397-08002B2CF9AE}" pid="7" name="_ReviewingToolsShownOnce">
    <vt:lpwstr/>
  </property>
</Properties>
</file>